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TATE-WISE MCL-30.06.2016" sheetId="1" r:id="rId1"/>
  </sheets>
  <definedNames>
    <definedName name="_xlnm.Print_Area" localSheetId="0">'STATE-WISE MCL-30.06.2016'!$A$1:$T$44</definedName>
  </definedNames>
  <calcPr calcId="145621"/>
</workbook>
</file>

<file path=xl/calcChain.xml><?xml version="1.0" encoding="utf-8"?>
<calcChain xmlns="http://schemas.openxmlformats.org/spreadsheetml/2006/main">
  <c r="T11" i="1" l="1"/>
  <c r="T15" i="1"/>
  <c r="T31" i="1"/>
  <c r="T8" i="1"/>
  <c r="S28" i="1"/>
  <c r="P9" i="1"/>
  <c r="T9" i="1" s="1"/>
  <c r="P10" i="1"/>
  <c r="T10" i="1" s="1"/>
  <c r="P11" i="1"/>
  <c r="P12" i="1"/>
  <c r="T12" i="1" s="1"/>
  <c r="P13" i="1"/>
  <c r="T13" i="1" s="1"/>
  <c r="P14" i="1"/>
  <c r="T14" i="1" s="1"/>
  <c r="P15" i="1"/>
  <c r="P16" i="1"/>
  <c r="T16" i="1" s="1"/>
  <c r="P17" i="1"/>
  <c r="T17" i="1" s="1"/>
  <c r="P18" i="1"/>
  <c r="T18" i="1" s="1"/>
  <c r="P19" i="1"/>
  <c r="T19" i="1" s="1"/>
  <c r="P20" i="1"/>
  <c r="T20" i="1" s="1"/>
  <c r="P21" i="1"/>
  <c r="T21" i="1" s="1"/>
  <c r="P22" i="1"/>
  <c r="T22" i="1" s="1"/>
  <c r="P23" i="1"/>
  <c r="T23" i="1" s="1"/>
  <c r="P24" i="1"/>
  <c r="T24" i="1" s="1"/>
  <c r="P25" i="1"/>
  <c r="T25" i="1" s="1"/>
  <c r="P26" i="1"/>
  <c r="T26" i="1" s="1"/>
  <c r="P27" i="1"/>
  <c r="T27" i="1" s="1"/>
  <c r="P28" i="1"/>
  <c r="T28" i="1" s="1"/>
  <c r="P29" i="1"/>
  <c r="T29" i="1" s="1"/>
  <c r="P30" i="1"/>
  <c r="T30" i="1" s="1"/>
  <c r="P31" i="1"/>
  <c r="P32" i="1"/>
  <c r="T32" i="1" s="1"/>
  <c r="P33" i="1"/>
  <c r="T33" i="1" s="1"/>
  <c r="P34" i="1"/>
  <c r="T34" i="1" s="1"/>
  <c r="P35" i="1"/>
  <c r="T35" i="1" s="1"/>
  <c r="P36" i="1"/>
  <c r="T36" i="1" s="1"/>
  <c r="P37" i="1"/>
  <c r="T37" i="1" s="1"/>
  <c r="P38" i="1"/>
  <c r="T38" i="1" s="1"/>
  <c r="P39" i="1"/>
  <c r="T39" i="1" s="1"/>
  <c r="P40" i="1"/>
  <c r="T40" i="1" s="1"/>
  <c r="P41" i="1"/>
  <c r="T41" i="1" s="1"/>
  <c r="P42" i="1"/>
  <c r="T42" i="1" s="1"/>
  <c r="P43" i="1"/>
  <c r="T43" i="1" s="1"/>
  <c r="O9" i="1"/>
  <c r="S9" i="1" s="1"/>
  <c r="O10" i="1"/>
  <c r="S10" i="1" s="1"/>
  <c r="O11" i="1"/>
  <c r="S11" i="1" s="1"/>
  <c r="O12" i="1"/>
  <c r="S12" i="1" s="1"/>
  <c r="O13" i="1"/>
  <c r="S13" i="1" s="1"/>
  <c r="O14" i="1"/>
  <c r="S14" i="1" s="1"/>
  <c r="O15" i="1"/>
  <c r="S15" i="1" s="1"/>
  <c r="O16" i="1"/>
  <c r="S16" i="1" s="1"/>
  <c r="O17" i="1"/>
  <c r="S17" i="1" s="1"/>
  <c r="O18" i="1"/>
  <c r="S18" i="1" s="1"/>
  <c r="O19" i="1"/>
  <c r="S19" i="1" s="1"/>
  <c r="O20" i="1"/>
  <c r="S20" i="1" s="1"/>
  <c r="O21" i="1"/>
  <c r="S21" i="1" s="1"/>
  <c r="O22" i="1"/>
  <c r="S22" i="1" s="1"/>
  <c r="O23" i="1"/>
  <c r="S23" i="1" s="1"/>
  <c r="O24" i="1"/>
  <c r="S24" i="1" s="1"/>
  <c r="O25" i="1"/>
  <c r="S25" i="1" s="1"/>
  <c r="O26" i="1"/>
  <c r="S26" i="1" s="1"/>
  <c r="O27" i="1"/>
  <c r="S27" i="1" s="1"/>
  <c r="O28" i="1"/>
  <c r="O29" i="1"/>
  <c r="S29" i="1" s="1"/>
  <c r="O30" i="1"/>
  <c r="S30" i="1" s="1"/>
  <c r="O31" i="1"/>
  <c r="S31" i="1" s="1"/>
  <c r="O32" i="1"/>
  <c r="S32" i="1" s="1"/>
  <c r="O33" i="1"/>
  <c r="S33" i="1" s="1"/>
  <c r="O34" i="1"/>
  <c r="S34" i="1" s="1"/>
  <c r="O35" i="1"/>
  <c r="S35" i="1" s="1"/>
  <c r="O36" i="1"/>
  <c r="S36" i="1" s="1"/>
  <c r="O37" i="1"/>
  <c r="S37" i="1" s="1"/>
  <c r="O38" i="1"/>
  <c r="S38" i="1" s="1"/>
  <c r="O39" i="1"/>
  <c r="S39" i="1" s="1"/>
  <c r="O40" i="1"/>
  <c r="S40" i="1" s="1"/>
  <c r="O41" i="1"/>
  <c r="S41" i="1" s="1"/>
  <c r="O42" i="1"/>
  <c r="S42" i="1" s="1"/>
  <c r="O43" i="1"/>
  <c r="S43" i="1" s="1"/>
  <c r="P8" i="1"/>
  <c r="O8" i="1"/>
  <c r="S8" i="1" s="1"/>
  <c r="C44" i="1"/>
  <c r="D44" i="1"/>
  <c r="E44" i="1"/>
  <c r="F44" i="1"/>
  <c r="G44" i="1"/>
  <c r="H44" i="1"/>
  <c r="I44" i="1"/>
  <c r="J44" i="1"/>
  <c r="K44" i="1"/>
  <c r="L44" i="1"/>
  <c r="M44" i="1"/>
  <c r="N44" i="1"/>
  <c r="Q44" i="1"/>
  <c r="R44" i="1"/>
  <c r="P44" i="1" l="1"/>
  <c r="T44" i="1" s="1"/>
  <c r="O44" i="1"/>
  <c r="S44" i="1" s="1"/>
</calcChain>
</file>

<file path=xl/sharedStrings.xml><?xml version="1.0" encoding="utf-8"?>
<sst xmlns="http://schemas.openxmlformats.org/spreadsheetml/2006/main" count="71" uniqueCount="56">
  <si>
    <t xml:space="preserve">                                                                                                                         STATE BANK OF INDIA, CORPORATE CENTRE, MUMBAI                                                         </t>
  </si>
  <si>
    <t>Sl No</t>
  </si>
  <si>
    <t>State</t>
  </si>
  <si>
    <t xml:space="preserve">      Christians</t>
  </si>
  <si>
    <t xml:space="preserve">        Muslims</t>
  </si>
  <si>
    <t xml:space="preserve">        Budhists</t>
  </si>
  <si>
    <t xml:space="preserve">         Sikhs</t>
  </si>
  <si>
    <t xml:space="preserve">     Zoroastrians</t>
  </si>
  <si>
    <t xml:space="preserve">         Total</t>
  </si>
  <si>
    <t xml:space="preserve">         Others</t>
  </si>
  <si>
    <t xml:space="preserve">  Total PSL Adv</t>
  </si>
  <si>
    <t>No of a/c</t>
  </si>
  <si>
    <t>Amt O/S</t>
  </si>
  <si>
    <t>A&amp;N Island</t>
  </si>
  <si>
    <t>Andhra Pradesh</t>
  </si>
  <si>
    <t>Arunachal Pradesh</t>
  </si>
  <si>
    <t>Assam</t>
  </si>
  <si>
    <t>Bihar</t>
  </si>
  <si>
    <t>Chandigarh</t>
  </si>
  <si>
    <t>Chattisgarh</t>
  </si>
  <si>
    <t>Dadra &amp; Nagar hav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</si>
  <si>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</si>
  <si>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</si>
  <si>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</si>
  <si>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</si>
  <si>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</si>
  <si>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</si>
  <si>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</si>
  <si>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</si>
  <si>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</si>
  <si>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</si>
  <si>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Lakshadeep</t>
  </si>
  <si>
    <t>Madhya Pradesh</t>
  </si>
  <si>
    <t>Maharastra</t>
  </si>
  <si>
    <t>Manipur</t>
  </si>
  <si>
    <t>Meghalaya</t>
  </si>
  <si>
    <t>Mizoram</t>
  </si>
  <si>
    <t>Nagaland</t>
  </si>
  <si>
    <t>Orissa</t>
  </si>
  <si>
    <t>Pondichery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</si>
  <si>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</si>
  <si>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</si>
  <si>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</si>
  <si>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</si>
  <si>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</si>
  <si>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</si>
  <si>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</si>
  <si>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 Bengal</t>
  </si>
  <si>
    <t>All India</t>
  </si>
  <si>
    <t>JAIN</t>
  </si>
  <si>
    <t>No. of a/c</t>
  </si>
  <si>
    <t>Telengana</t>
  </si>
  <si>
    <t>(Amt. in lakhs)</t>
  </si>
  <si>
    <t xml:space="preserve">                                                                                                       PRIME MINISTER'S NEW 15 POINT PROGRAMME FOR THE WELFARE OF MINORITIES                                                                                                               </t>
  </si>
  <si>
    <t>ANNEXURE-A</t>
  </si>
  <si>
    <t>QUARTERLY INFORMATION AS AT THE QUARTER ENDED 30.06.2016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</si>
</sst>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&quot; &quot;;&quot; (&quot;#,##0.00&quot;)&quot;;&quot; -&quot;#&quot; &quot;;&quot; &quot;@&quot; &quot;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</font>
    <font>
      <sz val="12"/>
      <color indexed="8"/>
      <name val="Times New Roman"/>
      <family val="1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11" fillId="0" borderId="0"/>
    <xf numFmtId="164" fontId="11" fillId="0" borderId="0" applyFont="0" applyFill="0" applyBorder="0" applyAlignment="0" applyProtection="0"/>
    <xf numFmtId="165" fontId="12" fillId="0" borderId="0" applyBorder="0" applyProtection="0"/>
  </cellStyleXfs>
  <cellXfs count="4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0" xfId="0" applyFont="1"/>
    <xf numFmtId="0" fontId="1" fillId="4" borderId="1" xfId="0" applyFont="1" applyFill="1" applyBorder="1"/>
    <xf numFmtId="0" fontId="1" fillId="4" borderId="1" xfId="0" applyFont="1" applyFill="1" applyBorder="1" applyAlignment="1"/>
    <xf numFmtId="0" fontId="6" fillId="0" borderId="1" xfId="0" applyFont="1" applyBorder="1"/>
    <xf numFmtId="0" fontId="7" fillId="6" borderId="1" xfId="0" applyFont="1" applyFill="1" applyBorder="1"/>
    <xf numFmtId="0" fontId="8" fillId="3" borderId="1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9" fillId="3" borderId="1" xfId="0" applyNumberFormat="1" applyFont="1" applyFill="1" applyBorder="1" applyAlignment="1">
      <alignment horizontal="center"/>
    </xf>
    <xf numFmtId="0" fontId="13" fillId="3" borderId="5" xfId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 shrinkToFit="1"/>
    </xf>
    <xf numFmtId="0" fontId="9" fillId="3" borderId="1" xfId="0" applyNumberFormat="1" applyFont="1" applyFill="1" applyBorder="1" applyAlignment="1">
      <alignment horizontal="center" vertical="top" shrinkToFit="1"/>
    </xf>
    <xf numFmtId="1" fontId="9" fillId="3" borderId="1" xfId="0" applyNumberFormat="1" applyFont="1" applyFill="1" applyBorder="1" applyAlignment="1">
      <alignment horizontal="center" vertical="top" shrinkToFit="1"/>
    </xf>
    <xf numFmtId="0" fontId="2" fillId="7" borderId="1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  <xf numFmtId="1" fontId="7" fillId="7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</cellXfs>
  <cellStyles count="5">
    <cellStyle name="Comma 2" xfId="3"/>
    <cellStyle name="Excel Built-in Comma" xfId="4"/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66FF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view="pageBreakPreview" zoomScale="60" zoomScaleNormal="100" workbookViewId="0">
      <selection activeCell="M21" sqref="M21"/>
    </sheetView>
  </sheetViews>
  <sheetFormatPr defaultRowHeight="15" x14ac:dyDescent="0.25"/>
  <cols>
    <col min="2" max="2" width="26.5703125" customWidth="1"/>
    <col min="3" max="3" width="15.7109375" customWidth="1"/>
    <col min="4" max="4" width="15.28515625" customWidth="1"/>
    <col min="5" max="5" width="14" customWidth="1"/>
    <col min="6" max="6" width="15.28515625" customWidth="1"/>
    <col min="7" max="7" width="15.140625" customWidth="1"/>
    <col min="8" max="8" width="13.85546875" customWidth="1"/>
    <col min="9" max="9" width="14.7109375" customWidth="1"/>
    <col min="10" max="11" width="12.140625" customWidth="1"/>
    <col min="12" max="12" width="13.7109375" customWidth="1"/>
    <col min="13" max="13" width="13.28515625" customWidth="1"/>
    <col min="14" max="14" width="14.85546875" customWidth="1"/>
    <col min="15" max="15" width="16.140625" customWidth="1"/>
    <col min="16" max="16" width="19" customWidth="1"/>
    <col min="17" max="17" width="16.28515625" customWidth="1"/>
    <col min="18" max="18" width="15.28515625" bestFit="1" customWidth="1"/>
    <col min="19" max="19" width="15.7109375" customWidth="1"/>
    <col min="20" max="20" width="14.28515625" customWidth="1"/>
  </cols>
  <sheetData>
    <row r="1" spans="1:30" ht="15.75" x14ac:dyDescent="0.25">
      <c r="S1" s="39" t="s">
        <v>54</v>
      </c>
      <c r="T1" s="39"/>
    </row>
    <row r="2" spans="1:30" ht="20.25" x14ac:dyDescent="0.3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3"/>
    </row>
    <row r="3" spans="1:30" ht="20.25" x14ac:dyDescent="0.3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4" t="s">
        <v>52</v>
      </c>
      <c r="T3" s="35"/>
    </row>
    <row r="4" spans="1:30" ht="20.25" x14ac:dyDescent="0.3">
      <c r="A4" s="36" t="s">
        <v>53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1:30" ht="20.25" x14ac:dyDescent="0.3">
      <c r="A5" s="40" t="s">
        <v>55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30" ht="20.25" x14ac:dyDescent="0.3">
      <c r="A6" s="4" t="s">
        <v>1</v>
      </c>
      <c r="B6" s="5" t="s">
        <v>2</v>
      </c>
      <c r="C6" s="28" t="s">
        <v>3</v>
      </c>
      <c r="D6" s="28"/>
      <c r="E6" s="28" t="s">
        <v>4</v>
      </c>
      <c r="F6" s="28"/>
      <c r="G6" s="28" t="s">
        <v>5</v>
      </c>
      <c r="H6" s="28"/>
      <c r="I6" s="28" t="s">
        <v>6</v>
      </c>
      <c r="J6" s="28"/>
      <c r="K6" s="28" t="s">
        <v>7</v>
      </c>
      <c r="L6" s="28"/>
      <c r="M6" s="29" t="s">
        <v>49</v>
      </c>
      <c r="N6" s="30"/>
      <c r="O6" s="28" t="s">
        <v>8</v>
      </c>
      <c r="P6" s="28"/>
      <c r="Q6" s="28" t="s">
        <v>9</v>
      </c>
      <c r="R6" s="28"/>
      <c r="S6" s="28" t="s">
        <v>10</v>
      </c>
      <c r="T6" s="28"/>
    </row>
    <row r="7" spans="1:30" ht="20.25" x14ac:dyDescent="0.3">
      <c r="A7" s="1"/>
      <c r="B7" s="6"/>
      <c r="C7" s="7" t="s">
        <v>11</v>
      </c>
      <c r="D7" s="7" t="s">
        <v>12</v>
      </c>
      <c r="E7" s="7" t="s">
        <v>11</v>
      </c>
      <c r="F7" s="7" t="s">
        <v>12</v>
      </c>
      <c r="G7" s="7" t="s">
        <v>11</v>
      </c>
      <c r="H7" s="7" t="s">
        <v>12</v>
      </c>
      <c r="I7" s="7" t="s">
        <v>11</v>
      </c>
      <c r="J7" s="7" t="s">
        <v>12</v>
      </c>
      <c r="K7" s="7" t="s">
        <v>50</v>
      </c>
      <c r="L7" s="7" t="s">
        <v>12</v>
      </c>
      <c r="M7" s="7" t="s">
        <v>11</v>
      </c>
      <c r="N7" s="7" t="s">
        <v>12</v>
      </c>
      <c r="O7" s="7" t="s">
        <v>11</v>
      </c>
      <c r="P7" s="7" t="s">
        <v>12</v>
      </c>
      <c r="Q7" s="7" t="s">
        <v>11</v>
      </c>
      <c r="R7" s="7" t="s">
        <v>12</v>
      </c>
      <c r="S7" s="7" t="s">
        <v>11</v>
      </c>
      <c r="T7" s="7" t="s">
        <v>12</v>
      </c>
    </row>
    <row r="8" spans="1:30" ht="20.25" x14ac:dyDescent="0.3">
      <c r="A8" s="2">
        <v>1</v>
      </c>
      <c r="B8" s="8" t="s">
        <v>13</v>
      </c>
      <c r="C8" s="8">
        <v>4128</v>
      </c>
      <c r="D8" s="9">
        <v>5059</v>
      </c>
      <c r="E8" s="8">
        <v>3712</v>
      </c>
      <c r="F8" s="9">
        <v>6598</v>
      </c>
      <c r="G8" s="8">
        <v>0</v>
      </c>
      <c r="H8" s="8">
        <v>0</v>
      </c>
      <c r="I8" s="8">
        <v>87</v>
      </c>
      <c r="J8" s="8">
        <v>59</v>
      </c>
      <c r="K8" s="8">
        <v>0</v>
      </c>
      <c r="L8" s="8">
        <v>0</v>
      </c>
      <c r="M8" s="8">
        <v>0</v>
      </c>
      <c r="N8" s="8">
        <v>0</v>
      </c>
      <c r="O8" s="25">
        <f>C8+E8+G8+I8+K8+M8</f>
        <v>7927</v>
      </c>
      <c r="P8" s="26">
        <f>D8+F8+H8+J8+L8+N8</f>
        <v>11716</v>
      </c>
      <c r="Q8" s="8">
        <v>8137</v>
      </c>
      <c r="R8" s="8">
        <v>22285</v>
      </c>
      <c r="S8" s="11">
        <f>O8+Q8</f>
        <v>16064</v>
      </c>
      <c r="T8" s="12">
        <f>P8+R8</f>
        <v>34001</v>
      </c>
    </row>
    <row r="9" spans="1:30" ht="20.25" x14ac:dyDescent="0.3">
      <c r="A9" s="2">
        <v>2</v>
      </c>
      <c r="B9" s="8" t="s">
        <v>14</v>
      </c>
      <c r="C9" s="16">
        <v>120953</v>
      </c>
      <c r="D9" s="16">
        <v>225776</v>
      </c>
      <c r="E9" s="16">
        <v>313308</v>
      </c>
      <c r="F9" s="16">
        <v>342435</v>
      </c>
      <c r="G9" s="16">
        <v>218</v>
      </c>
      <c r="H9" s="16">
        <v>115</v>
      </c>
      <c r="I9" s="16">
        <v>3178</v>
      </c>
      <c r="J9" s="16">
        <v>2027</v>
      </c>
      <c r="K9" s="16">
        <v>0</v>
      </c>
      <c r="L9" s="16">
        <v>0</v>
      </c>
      <c r="M9" s="16">
        <v>22</v>
      </c>
      <c r="N9" s="16">
        <v>31</v>
      </c>
      <c r="O9" s="25">
        <f t="shared" ref="O9:O44" si="0">C9+E9+G9+I9+K9+M9</f>
        <v>437679</v>
      </c>
      <c r="P9" s="26">
        <f t="shared" ref="P9:P44" si="1">D9+F9+H9+J9+L9+N9</f>
        <v>570384</v>
      </c>
      <c r="Q9" s="17">
        <v>2880521</v>
      </c>
      <c r="R9" s="16">
        <v>2784745</v>
      </c>
      <c r="S9" s="11">
        <f t="shared" ref="S9:S44" si="2">O9+Q9</f>
        <v>3318200</v>
      </c>
      <c r="T9" s="12">
        <f t="shared" ref="T9:T44" si="3">P9+R9</f>
        <v>3355129</v>
      </c>
    </row>
    <row r="10" spans="1:30" ht="20.25" x14ac:dyDescent="0.3">
      <c r="A10" s="2">
        <v>3</v>
      </c>
      <c r="B10" s="8" t="s">
        <v>15</v>
      </c>
      <c r="C10" s="8">
        <v>8099</v>
      </c>
      <c r="D10" s="9">
        <v>20216</v>
      </c>
      <c r="E10" s="8">
        <v>2105</v>
      </c>
      <c r="F10" s="9">
        <v>1796</v>
      </c>
      <c r="G10" s="8">
        <v>3496</v>
      </c>
      <c r="H10" s="9">
        <v>3345</v>
      </c>
      <c r="I10" s="8">
        <v>0</v>
      </c>
      <c r="J10" s="9">
        <v>0</v>
      </c>
      <c r="K10" s="9">
        <v>0</v>
      </c>
      <c r="L10" s="9">
        <v>0</v>
      </c>
      <c r="M10" s="8">
        <v>0</v>
      </c>
      <c r="N10" s="10"/>
      <c r="O10" s="25">
        <f t="shared" si="0"/>
        <v>13700</v>
      </c>
      <c r="P10" s="26">
        <f t="shared" si="1"/>
        <v>25357</v>
      </c>
      <c r="Q10" s="8">
        <v>980</v>
      </c>
      <c r="R10" s="9">
        <v>3534</v>
      </c>
      <c r="S10" s="11">
        <f t="shared" si="2"/>
        <v>14680</v>
      </c>
      <c r="T10" s="12">
        <f t="shared" si="3"/>
        <v>28891</v>
      </c>
    </row>
    <row r="11" spans="1:30" ht="20.25" x14ac:dyDescent="0.3">
      <c r="A11" s="2">
        <v>4</v>
      </c>
      <c r="B11" s="8" t="s">
        <v>16</v>
      </c>
      <c r="C11" s="8">
        <v>8398</v>
      </c>
      <c r="D11" s="9">
        <v>19493</v>
      </c>
      <c r="E11" s="8">
        <v>82899</v>
      </c>
      <c r="F11" s="9">
        <v>121148</v>
      </c>
      <c r="G11" s="8">
        <v>76</v>
      </c>
      <c r="H11" s="9">
        <v>87</v>
      </c>
      <c r="I11" s="8">
        <v>3248</v>
      </c>
      <c r="J11" s="9">
        <v>7211</v>
      </c>
      <c r="K11" s="9">
        <v>0</v>
      </c>
      <c r="L11" s="9">
        <v>0</v>
      </c>
      <c r="M11" s="8">
        <v>344</v>
      </c>
      <c r="N11" s="9">
        <v>9152</v>
      </c>
      <c r="O11" s="25">
        <f t="shared" si="0"/>
        <v>94965</v>
      </c>
      <c r="P11" s="26">
        <f t="shared" si="1"/>
        <v>157091</v>
      </c>
      <c r="Q11" s="8">
        <v>258903</v>
      </c>
      <c r="R11" s="9">
        <v>327632</v>
      </c>
      <c r="S11" s="11">
        <f t="shared" si="2"/>
        <v>353868</v>
      </c>
      <c r="T11" s="12">
        <f t="shared" si="3"/>
        <v>484723</v>
      </c>
    </row>
    <row r="12" spans="1:30" s="3" customFormat="1" ht="20.25" x14ac:dyDescent="0.3">
      <c r="A12" s="2">
        <v>5</v>
      </c>
      <c r="B12" s="11" t="s">
        <v>17</v>
      </c>
      <c r="C12" s="11">
        <v>1226</v>
      </c>
      <c r="D12" s="12">
        <v>1426</v>
      </c>
      <c r="E12" s="11">
        <v>148672</v>
      </c>
      <c r="F12" s="12">
        <v>131750</v>
      </c>
      <c r="G12" s="11">
        <v>1381</v>
      </c>
      <c r="H12" s="12">
        <v>2348</v>
      </c>
      <c r="I12" s="11">
        <v>2188</v>
      </c>
      <c r="J12" s="12">
        <v>2432</v>
      </c>
      <c r="K12" s="12">
        <v>0</v>
      </c>
      <c r="L12" s="12">
        <v>0</v>
      </c>
      <c r="M12" s="11">
        <v>1707</v>
      </c>
      <c r="N12" s="12">
        <v>1817</v>
      </c>
      <c r="O12" s="25">
        <f t="shared" si="0"/>
        <v>155174</v>
      </c>
      <c r="P12" s="26">
        <f t="shared" si="1"/>
        <v>139773</v>
      </c>
      <c r="Q12" s="11">
        <v>458805</v>
      </c>
      <c r="R12" s="12">
        <v>799558</v>
      </c>
      <c r="S12" s="11">
        <f t="shared" si="2"/>
        <v>613979</v>
      </c>
      <c r="T12" s="12">
        <f t="shared" si="3"/>
        <v>939331</v>
      </c>
    </row>
    <row r="13" spans="1:30" ht="20.25" x14ac:dyDescent="0.3">
      <c r="A13" s="2">
        <v>6</v>
      </c>
      <c r="B13" s="8" t="s">
        <v>18</v>
      </c>
      <c r="C13" s="18">
        <v>279</v>
      </c>
      <c r="D13" s="19">
        <v>259</v>
      </c>
      <c r="E13" s="18">
        <v>491</v>
      </c>
      <c r="F13" s="20">
        <v>373</v>
      </c>
      <c r="G13" s="18">
        <v>0</v>
      </c>
      <c r="H13" s="20">
        <v>0</v>
      </c>
      <c r="I13" s="18">
        <v>2301</v>
      </c>
      <c r="J13" s="20">
        <v>22299</v>
      </c>
      <c r="K13" s="20">
        <v>104</v>
      </c>
      <c r="L13" s="20">
        <v>168</v>
      </c>
      <c r="M13" s="18">
        <v>0</v>
      </c>
      <c r="N13" s="18">
        <v>0</v>
      </c>
      <c r="O13" s="25">
        <f t="shared" si="0"/>
        <v>3175</v>
      </c>
      <c r="P13" s="26">
        <f t="shared" si="1"/>
        <v>23099</v>
      </c>
      <c r="Q13" s="20">
        <v>2522</v>
      </c>
      <c r="R13" s="20">
        <v>84837</v>
      </c>
      <c r="S13" s="11">
        <f t="shared" si="2"/>
        <v>5697</v>
      </c>
      <c r="T13" s="12">
        <f t="shared" si="3"/>
        <v>107936</v>
      </c>
    </row>
    <row r="14" spans="1:30" ht="20.25" x14ac:dyDescent="0.3">
      <c r="A14" s="2">
        <v>7</v>
      </c>
      <c r="B14" s="8" t="s">
        <v>19</v>
      </c>
      <c r="C14" s="8">
        <v>6728</v>
      </c>
      <c r="D14" s="9">
        <v>7803</v>
      </c>
      <c r="E14" s="8">
        <v>6971</v>
      </c>
      <c r="F14" s="9">
        <v>8165</v>
      </c>
      <c r="G14" s="8">
        <v>1589</v>
      </c>
      <c r="H14" s="9">
        <v>1817</v>
      </c>
      <c r="I14" s="8">
        <v>3088</v>
      </c>
      <c r="J14" s="9">
        <v>4328</v>
      </c>
      <c r="K14" s="9">
        <v>0</v>
      </c>
      <c r="L14" s="9">
        <v>0</v>
      </c>
      <c r="M14" s="8">
        <v>2351</v>
      </c>
      <c r="N14" s="9">
        <v>5208</v>
      </c>
      <c r="O14" s="25">
        <f t="shared" si="0"/>
        <v>20727</v>
      </c>
      <c r="P14" s="26">
        <f t="shared" si="1"/>
        <v>27321</v>
      </c>
      <c r="Q14" s="8">
        <v>184227</v>
      </c>
      <c r="R14" s="9">
        <v>488026</v>
      </c>
      <c r="S14" s="11">
        <f t="shared" si="2"/>
        <v>204954</v>
      </c>
      <c r="T14" s="12">
        <f t="shared" si="3"/>
        <v>515347</v>
      </c>
    </row>
    <row r="15" spans="1:30" s="3" customFormat="1" ht="20.25" x14ac:dyDescent="0.3">
      <c r="A15" s="2">
        <v>8</v>
      </c>
      <c r="B15" s="11" t="s">
        <v>20</v>
      </c>
      <c r="C15" s="11">
        <v>13</v>
      </c>
      <c r="D15" s="12">
        <v>41</v>
      </c>
      <c r="E15" s="11">
        <v>86</v>
      </c>
      <c r="F15" s="12">
        <v>166</v>
      </c>
      <c r="G15" s="11">
        <v>0</v>
      </c>
      <c r="H15" s="12">
        <v>0</v>
      </c>
      <c r="I15" s="11">
        <v>29</v>
      </c>
      <c r="J15" s="12">
        <v>44</v>
      </c>
      <c r="K15" s="12">
        <v>3</v>
      </c>
      <c r="L15" s="12">
        <v>5</v>
      </c>
      <c r="M15" s="11">
        <v>17</v>
      </c>
      <c r="N15" s="12">
        <v>65</v>
      </c>
      <c r="O15" s="25">
        <f t="shared" si="0"/>
        <v>148</v>
      </c>
      <c r="P15" s="26">
        <f t="shared" si="1"/>
        <v>321</v>
      </c>
      <c r="Q15" s="11">
        <v>945</v>
      </c>
      <c r="R15" s="12">
        <v>4770</v>
      </c>
      <c r="S15" s="11">
        <f t="shared" si="2"/>
        <v>1093</v>
      </c>
      <c r="T15" s="12">
        <f t="shared" si="3"/>
        <v>5091</v>
      </c>
    </row>
    <row r="16" spans="1:30" s="3" customFormat="1" ht="20.25" x14ac:dyDescent="0.3">
      <c r="A16" s="2">
        <v>9</v>
      </c>
      <c r="B16" s="11" t="s">
        <v>21</v>
      </c>
      <c r="C16" s="11">
        <v>69</v>
      </c>
      <c r="D16" s="12">
        <v>106</v>
      </c>
      <c r="E16" s="11">
        <v>108</v>
      </c>
      <c r="F16" s="12">
        <v>166</v>
      </c>
      <c r="G16" s="11">
        <v>0</v>
      </c>
      <c r="H16" s="12">
        <v>0</v>
      </c>
      <c r="I16" s="11">
        <v>13</v>
      </c>
      <c r="J16" s="12">
        <v>28</v>
      </c>
      <c r="K16" s="12">
        <v>4</v>
      </c>
      <c r="L16" s="12">
        <v>3</v>
      </c>
      <c r="M16" s="11">
        <v>37</v>
      </c>
      <c r="N16" s="12">
        <v>220</v>
      </c>
      <c r="O16" s="25">
        <f t="shared" si="0"/>
        <v>231</v>
      </c>
      <c r="P16" s="26">
        <f t="shared" si="1"/>
        <v>523</v>
      </c>
      <c r="Q16" s="11">
        <v>946</v>
      </c>
      <c r="R16" s="12">
        <v>4233</v>
      </c>
      <c r="S16" s="11">
        <f t="shared" si="2"/>
        <v>1177</v>
      </c>
      <c r="T16" s="12">
        <f t="shared" si="3"/>
        <v>4756</v>
      </c>
    </row>
    <row r="17" spans="1:20" s="3" customFormat="1" ht="20.25" x14ac:dyDescent="0.3">
      <c r="A17" s="2">
        <v>10</v>
      </c>
      <c r="B17" s="11" t="s">
        <v>22</v>
      </c>
      <c r="C17" s="11">
        <v>356</v>
      </c>
      <c r="D17" s="12">
        <v>409</v>
      </c>
      <c r="E17" s="11">
        <v>14913</v>
      </c>
      <c r="F17" s="12">
        <v>115352</v>
      </c>
      <c r="G17" s="11">
        <v>848</v>
      </c>
      <c r="H17" s="12">
        <v>763</v>
      </c>
      <c r="I17" s="11">
        <v>6258</v>
      </c>
      <c r="J17" s="12">
        <v>8222</v>
      </c>
      <c r="K17" s="12">
        <v>0</v>
      </c>
      <c r="L17" s="12">
        <v>0</v>
      </c>
      <c r="M17" s="11">
        <v>282</v>
      </c>
      <c r="N17" s="12">
        <v>252</v>
      </c>
      <c r="O17" s="25">
        <f t="shared" si="0"/>
        <v>22657</v>
      </c>
      <c r="P17" s="26">
        <f t="shared" si="1"/>
        <v>124998</v>
      </c>
      <c r="Q17" s="11">
        <v>7345</v>
      </c>
      <c r="R17" s="12">
        <v>310067.93</v>
      </c>
      <c r="S17" s="11">
        <f t="shared" si="2"/>
        <v>30002</v>
      </c>
      <c r="T17" s="12">
        <f t="shared" si="3"/>
        <v>435065.93</v>
      </c>
    </row>
    <row r="18" spans="1:20" ht="20.25" x14ac:dyDescent="0.3">
      <c r="A18" s="2">
        <v>11</v>
      </c>
      <c r="B18" s="8" t="s">
        <v>23</v>
      </c>
      <c r="C18" s="8">
        <v>4750</v>
      </c>
      <c r="D18" s="9">
        <v>37219</v>
      </c>
      <c r="E18" s="8">
        <v>872</v>
      </c>
      <c r="F18" s="9">
        <v>5992</v>
      </c>
      <c r="G18" s="8">
        <v>962</v>
      </c>
      <c r="H18" s="9">
        <v>688</v>
      </c>
      <c r="I18" s="8">
        <v>87</v>
      </c>
      <c r="J18" s="9">
        <v>528</v>
      </c>
      <c r="K18" s="9">
        <v>3</v>
      </c>
      <c r="L18" s="9">
        <v>51</v>
      </c>
      <c r="M18" s="8">
        <v>26</v>
      </c>
      <c r="N18" s="9">
        <v>791</v>
      </c>
      <c r="O18" s="25">
        <f t="shared" si="0"/>
        <v>6700</v>
      </c>
      <c r="P18" s="26">
        <f t="shared" si="1"/>
        <v>45269</v>
      </c>
      <c r="Q18" s="8">
        <v>10103</v>
      </c>
      <c r="R18" s="9">
        <v>36295</v>
      </c>
      <c r="S18" s="11">
        <f t="shared" si="2"/>
        <v>16803</v>
      </c>
      <c r="T18" s="12">
        <f t="shared" si="3"/>
        <v>81564</v>
      </c>
    </row>
    <row r="19" spans="1:20" ht="20.25" x14ac:dyDescent="0.3">
      <c r="A19" s="2">
        <v>12</v>
      </c>
      <c r="B19" s="8" t="s">
        <v>24</v>
      </c>
      <c r="C19" s="8">
        <v>3188</v>
      </c>
      <c r="D19" s="9">
        <v>14953</v>
      </c>
      <c r="E19" s="8">
        <v>161708</v>
      </c>
      <c r="F19" s="9">
        <v>94918</v>
      </c>
      <c r="G19" s="8">
        <v>51</v>
      </c>
      <c r="H19" s="9">
        <v>417</v>
      </c>
      <c r="I19" s="8">
        <v>490</v>
      </c>
      <c r="J19" s="9">
        <v>4176</v>
      </c>
      <c r="K19" s="9">
        <v>141</v>
      </c>
      <c r="L19" s="9">
        <v>588</v>
      </c>
      <c r="M19" s="8">
        <v>14554</v>
      </c>
      <c r="N19" s="9">
        <v>101282</v>
      </c>
      <c r="O19" s="25">
        <f t="shared" si="0"/>
        <v>180132</v>
      </c>
      <c r="P19" s="26">
        <f t="shared" si="1"/>
        <v>216334</v>
      </c>
      <c r="Q19" s="8">
        <v>579102</v>
      </c>
      <c r="R19" s="9">
        <v>2324953</v>
      </c>
      <c r="S19" s="11">
        <f t="shared" si="2"/>
        <v>759234</v>
      </c>
      <c r="T19" s="12">
        <f t="shared" si="3"/>
        <v>2541287</v>
      </c>
    </row>
    <row r="20" spans="1:20" ht="20.25" x14ac:dyDescent="0.3">
      <c r="A20" s="2">
        <v>13</v>
      </c>
      <c r="B20" s="8" t="s">
        <v>25</v>
      </c>
      <c r="C20" s="8">
        <v>2432</v>
      </c>
      <c r="D20" s="8">
        <v>6632</v>
      </c>
      <c r="E20" s="8">
        <v>26674</v>
      </c>
      <c r="F20" s="8">
        <v>76833</v>
      </c>
      <c r="G20" s="8">
        <v>0</v>
      </c>
      <c r="H20" s="8">
        <v>0</v>
      </c>
      <c r="I20" s="8">
        <v>39818</v>
      </c>
      <c r="J20" s="8">
        <v>104935</v>
      </c>
      <c r="K20" s="8">
        <v>1019</v>
      </c>
      <c r="L20" s="8">
        <v>1906</v>
      </c>
      <c r="M20" s="8">
        <v>1275</v>
      </c>
      <c r="N20" s="8">
        <v>3124</v>
      </c>
      <c r="O20" s="25">
        <f t="shared" si="0"/>
        <v>71218</v>
      </c>
      <c r="P20" s="26">
        <f t="shared" si="1"/>
        <v>193430</v>
      </c>
      <c r="Q20" s="8">
        <v>88118</v>
      </c>
      <c r="R20" s="8">
        <v>583686.93999999994</v>
      </c>
      <c r="S20" s="11">
        <f t="shared" si="2"/>
        <v>159336</v>
      </c>
      <c r="T20" s="12">
        <f t="shared" si="3"/>
        <v>777116.94</v>
      </c>
    </row>
    <row r="21" spans="1:20" ht="20.25" x14ac:dyDescent="0.3">
      <c r="A21" s="2">
        <v>14</v>
      </c>
      <c r="B21" s="8" t="s">
        <v>26</v>
      </c>
      <c r="C21" s="18">
        <v>256</v>
      </c>
      <c r="D21" s="19">
        <v>1469</v>
      </c>
      <c r="E21" s="18">
        <v>7603</v>
      </c>
      <c r="F21" s="20">
        <v>10509</v>
      </c>
      <c r="G21" s="18">
        <v>19409</v>
      </c>
      <c r="H21" s="20">
        <v>21111</v>
      </c>
      <c r="I21" s="18">
        <v>7479</v>
      </c>
      <c r="J21" s="20">
        <v>9978</v>
      </c>
      <c r="K21" s="20">
        <v>134</v>
      </c>
      <c r="L21" s="20">
        <v>204</v>
      </c>
      <c r="M21" s="18">
        <v>0</v>
      </c>
      <c r="N21" s="18">
        <v>0</v>
      </c>
      <c r="O21" s="25">
        <f t="shared" si="0"/>
        <v>34881</v>
      </c>
      <c r="P21" s="26">
        <f t="shared" si="1"/>
        <v>43271</v>
      </c>
      <c r="Q21" s="20">
        <v>40114</v>
      </c>
      <c r="R21" s="20">
        <v>246244</v>
      </c>
      <c r="S21" s="11">
        <f t="shared" si="2"/>
        <v>74995</v>
      </c>
      <c r="T21" s="12">
        <f t="shared" si="3"/>
        <v>289515</v>
      </c>
    </row>
    <row r="22" spans="1:20" ht="20.25" x14ac:dyDescent="0.3">
      <c r="A22" s="2">
        <v>15</v>
      </c>
      <c r="B22" s="8" t="s">
        <v>27</v>
      </c>
      <c r="C22" s="18">
        <v>1704</v>
      </c>
      <c r="D22" s="19">
        <v>2861</v>
      </c>
      <c r="E22" s="18">
        <v>13054</v>
      </c>
      <c r="F22" s="20">
        <v>58684</v>
      </c>
      <c r="G22" s="18">
        <v>6299</v>
      </c>
      <c r="H22" s="20">
        <v>6948</v>
      </c>
      <c r="I22" s="18">
        <v>4999</v>
      </c>
      <c r="J22" s="20">
        <v>13258</v>
      </c>
      <c r="K22" s="20">
        <v>51</v>
      </c>
      <c r="L22" s="20">
        <v>63</v>
      </c>
      <c r="M22" s="18">
        <v>0</v>
      </c>
      <c r="N22" s="18">
        <v>0</v>
      </c>
      <c r="O22" s="25">
        <f t="shared" si="0"/>
        <v>26107</v>
      </c>
      <c r="P22" s="26">
        <f t="shared" si="1"/>
        <v>81814</v>
      </c>
      <c r="Q22" s="20">
        <v>14756</v>
      </c>
      <c r="R22" s="20">
        <v>32487</v>
      </c>
      <c r="S22" s="11">
        <f t="shared" si="2"/>
        <v>40863</v>
      </c>
      <c r="T22" s="12">
        <f t="shared" si="3"/>
        <v>114301</v>
      </c>
    </row>
    <row r="23" spans="1:20" s="3" customFormat="1" ht="20.25" x14ac:dyDescent="0.3">
      <c r="A23" s="2">
        <v>16</v>
      </c>
      <c r="B23" s="11" t="s">
        <v>28</v>
      </c>
      <c r="C23" s="11">
        <v>17867</v>
      </c>
      <c r="D23" s="12">
        <v>19005</v>
      </c>
      <c r="E23" s="11">
        <v>57549</v>
      </c>
      <c r="F23" s="12">
        <v>53300</v>
      </c>
      <c r="G23" s="11">
        <v>683</v>
      </c>
      <c r="H23" s="12">
        <v>1146</v>
      </c>
      <c r="I23" s="11">
        <v>762</v>
      </c>
      <c r="J23" s="12">
        <v>1108</v>
      </c>
      <c r="K23" s="12">
        <v>0</v>
      </c>
      <c r="L23" s="12">
        <v>0</v>
      </c>
      <c r="M23" s="11">
        <v>855</v>
      </c>
      <c r="N23" s="12">
        <v>829</v>
      </c>
      <c r="O23" s="25">
        <f t="shared" si="0"/>
        <v>77716</v>
      </c>
      <c r="P23" s="26">
        <f t="shared" si="1"/>
        <v>75388</v>
      </c>
      <c r="Q23" s="11">
        <v>186209</v>
      </c>
      <c r="R23" s="12">
        <v>424869</v>
      </c>
      <c r="S23" s="11">
        <f t="shared" si="2"/>
        <v>263925</v>
      </c>
      <c r="T23" s="12">
        <f t="shared" si="3"/>
        <v>500257</v>
      </c>
    </row>
    <row r="24" spans="1:20" ht="20.25" x14ac:dyDescent="0.3">
      <c r="A24" s="2">
        <v>17</v>
      </c>
      <c r="B24" s="8" t="s">
        <v>29</v>
      </c>
      <c r="C24" s="8">
        <v>31616</v>
      </c>
      <c r="D24" s="9">
        <v>43769</v>
      </c>
      <c r="E24" s="8">
        <v>67773</v>
      </c>
      <c r="F24" s="9">
        <v>211559</v>
      </c>
      <c r="G24" s="8">
        <v>32</v>
      </c>
      <c r="H24" s="9">
        <v>34</v>
      </c>
      <c r="I24" s="8">
        <v>7798</v>
      </c>
      <c r="J24" s="9">
        <v>13236</v>
      </c>
      <c r="K24" s="9">
        <v>0</v>
      </c>
      <c r="L24" s="9">
        <v>0</v>
      </c>
      <c r="M24" s="8">
        <v>119</v>
      </c>
      <c r="N24" s="9">
        <v>263</v>
      </c>
      <c r="O24" s="25">
        <f t="shared" si="0"/>
        <v>107338</v>
      </c>
      <c r="P24" s="26">
        <f t="shared" si="1"/>
        <v>268861</v>
      </c>
      <c r="Q24" s="8">
        <v>457669</v>
      </c>
      <c r="R24" s="12">
        <v>1388861</v>
      </c>
      <c r="S24" s="11">
        <f t="shared" si="2"/>
        <v>565007</v>
      </c>
      <c r="T24" s="12">
        <f t="shared" si="3"/>
        <v>1657722</v>
      </c>
    </row>
    <row r="25" spans="1:20" s="3" customFormat="1" ht="20.25" x14ac:dyDescent="0.3">
      <c r="A25" s="2">
        <v>18</v>
      </c>
      <c r="B25" s="11" t="s">
        <v>30</v>
      </c>
      <c r="C25" s="11">
        <v>130462</v>
      </c>
      <c r="D25" s="12">
        <v>372997</v>
      </c>
      <c r="E25" s="11">
        <v>101623</v>
      </c>
      <c r="F25" s="12">
        <v>366910</v>
      </c>
      <c r="G25" s="11">
        <v>0</v>
      </c>
      <c r="H25" s="12">
        <v>0</v>
      </c>
      <c r="I25" s="11">
        <v>23</v>
      </c>
      <c r="J25" s="12">
        <v>31</v>
      </c>
      <c r="K25" s="12">
        <v>0</v>
      </c>
      <c r="L25" s="12">
        <v>0</v>
      </c>
      <c r="M25" s="11">
        <v>0</v>
      </c>
      <c r="N25" s="14">
        <v>0</v>
      </c>
      <c r="O25" s="25">
        <f t="shared" si="0"/>
        <v>232108</v>
      </c>
      <c r="P25" s="26">
        <f t="shared" si="1"/>
        <v>739938</v>
      </c>
      <c r="Q25" s="11">
        <v>335244</v>
      </c>
      <c r="R25" s="12">
        <v>899894</v>
      </c>
      <c r="S25" s="11">
        <f t="shared" si="2"/>
        <v>567352</v>
      </c>
      <c r="T25" s="12">
        <f t="shared" si="3"/>
        <v>1639832</v>
      </c>
    </row>
    <row r="26" spans="1:20" s="3" customFormat="1" ht="20.25" x14ac:dyDescent="0.3">
      <c r="A26" s="2">
        <v>19</v>
      </c>
      <c r="B26" s="11" t="s">
        <v>31</v>
      </c>
      <c r="C26" s="11">
        <v>0</v>
      </c>
      <c r="D26" s="12">
        <v>0</v>
      </c>
      <c r="E26" s="11">
        <v>348</v>
      </c>
      <c r="F26" s="12">
        <v>2019</v>
      </c>
      <c r="G26" s="11">
        <v>0</v>
      </c>
      <c r="H26" s="12">
        <v>0</v>
      </c>
      <c r="I26" s="11"/>
      <c r="J26" s="12">
        <v>0</v>
      </c>
      <c r="K26" s="12">
        <v>0</v>
      </c>
      <c r="L26" s="12">
        <v>0</v>
      </c>
      <c r="M26" s="11">
        <v>0</v>
      </c>
      <c r="N26" s="14">
        <v>0</v>
      </c>
      <c r="O26" s="25">
        <f t="shared" si="0"/>
        <v>348</v>
      </c>
      <c r="P26" s="26">
        <f t="shared" si="1"/>
        <v>2019</v>
      </c>
      <c r="Q26" s="11">
        <v>0</v>
      </c>
      <c r="R26" s="12">
        <v>0</v>
      </c>
      <c r="S26" s="11">
        <f t="shared" si="2"/>
        <v>348</v>
      </c>
      <c r="T26" s="12">
        <f t="shared" si="3"/>
        <v>2019</v>
      </c>
    </row>
    <row r="27" spans="1:20" ht="20.25" x14ac:dyDescent="0.3">
      <c r="A27" s="2">
        <v>20</v>
      </c>
      <c r="B27" s="8" t="s">
        <v>32</v>
      </c>
      <c r="C27" s="8">
        <v>7147</v>
      </c>
      <c r="D27" s="9">
        <v>4574</v>
      </c>
      <c r="E27" s="8">
        <v>67922</v>
      </c>
      <c r="F27" s="9">
        <v>104912</v>
      </c>
      <c r="G27" s="8">
        <v>3593</v>
      </c>
      <c r="H27" s="9">
        <v>4909</v>
      </c>
      <c r="I27" s="8">
        <v>15503</v>
      </c>
      <c r="J27" s="9">
        <v>32833</v>
      </c>
      <c r="K27" s="9">
        <v>197</v>
      </c>
      <c r="L27" s="9">
        <v>708</v>
      </c>
      <c r="M27" s="8">
        <v>12983</v>
      </c>
      <c r="N27" s="9">
        <v>30720</v>
      </c>
      <c r="O27" s="25">
        <f t="shared" si="0"/>
        <v>107345</v>
      </c>
      <c r="P27" s="26">
        <f t="shared" si="1"/>
        <v>178656</v>
      </c>
      <c r="Q27" s="8">
        <v>835156</v>
      </c>
      <c r="R27" s="9">
        <v>3056697</v>
      </c>
      <c r="S27" s="11">
        <f t="shared" si="2"/>
        <v>942501</v>
      </c>
      <c r="T27" s="12">
        <f t="shared" si="3"/>
        <v>3235353</v>
      </c>
    </row>
    <row r="28" spans="1:20" ht="20.25" x14ac:dyDescent="0.3">
      <c r="A28" s="2">
        <v>21</v>
      </c>
      <c r="B28" s="8" t="s">
        <v>33</v>
      </c>
      <c r="C28" s="8">
        <v>5955</v>
      </c>
      <c r="D28" s="9">
        <v>58000</v>
      </c>
      <c r="E28" s="8">
        <v>73572</v>
      </c>
      <c r="F28" s="9">
        <v>264762</v>
      </c>
      <c r="G28" s="8">
        <v>82287</v>
      </c>
      <c r="H28" s="9">
        <v>184948</v>
      </c>
      <c r="I28" s="9">
        <v>1722</v>
      </c>
      <c r="J28" s="9">
        <v>17387</v>
      </c>
      <c r="K28" s="9">
        <v>124</v>
      </c>
      <c r="L28" s="9">
        <v>2252</v>
      </c>
      <c r="M28" s="8">
        <v>1387</v>
      </c>
      <c r="N28" s="9">
        <v>58418</v>
      </c>
      <c r="O28" s="25">
        <f t="shared" si="0"/>
        <v>165047</v>
      </c>
      <c r="P28" s="26">
        <f t="shared" si="1"/>
        <v>585767</v>
      </c>
      <c r="Q28" s="8">
        <v>1194862</v>
      </c>
      <c r="R28" s="9">
        <v>3727209</v>
      </c>
      <c r="S28" s="11">
        <f t="shared" si="2"/>
        <v>1359909</v>
      </c>
      <c r="T28" s="12">
        <f t="shared" si="3"/>
        <v>4312976</v>
      </c>
    </row>
    <row r="29" spans="1:20" ht="20.25" x14ac:dyDescent="0.3">
      <c r="A29" s="2">
        <v>22</v>
      </c>
      <c r="B29" s="8" t="s">
        <v>34</v>
      </c>
      <c r="C29" s="8">
        <v>7834</v>
      </c>
      <c r="D29" s="9">
        <v>18433</v>
      </c>
      <c r="E29" s="8">
        <v>824</v>
      </c>
      <c r="F29" s="9">
        <v>1722</v>
      </c>
      <c r="G29" s="8">
        <v>0</v>
      </c>
      <c r="H29" s="9">
        <v>0</v>
      </c>
      <c r="I29" s="8">
        <v>0</v>
      </c>
      <c r="J29" s="9">
        <v>0</v>
      </c>
      <c r="K29" s="9">
        <v>0</v>
      </c>
      <c r="L29" s="9">
        <v>0</v>
      </c>
      <c r="M29" s="8">
        <v>52</v>
      </c>
      <c r="N29" s="9">
        <v>844</v>
      </c>
      <c r="O29" s="25">
        <f t="shared" si="0"/>
        <v>8710</v>
      </c>
      <c r="P29" s="26">
        <f t="shared" si="1"/>
        <v>20999</v>
      </c>
      <c r="Q29" s="8">
        <v>5187</v>
      </c>
      <c r="R29" s="9">
        <v>7055</v>
      </c>
      <c r="S29" s="11">
        <f t="shared" si="2"/>
        <v>13897</v>
      </c>
      <c r="T29" s="12">
        <f t="shared" si="3"/>
        <v>28054</v>
      </c>
    </row>
    <row r="30" spans="1:20" ht="20.25" x14ac:dyDescent="0.3">
      <c r="A30" s="2">
        <v>23</v>
      </c>
      <c r="B30" s="8" t="s">
        <v>35</v>
      </c>
      <c r="C30" s="8">
        <v>70459</v>
      </c>
      <c r="D30" s="9">
        <v>80567</v>
      </c>
      <c r="E30" s="8">
        <v>373</v>
      </c>
      <c r="F30" s="9">
        <v>774</v>
      </c>
      <c r="G30" s="8">
        <v>0</v>
      </c>
      <c r="H30" s="9">
        <v>0</v>
      </c>
      <c r="I30" s="8">
        <v>52</v>
      </c>
      <c r="J30" s="9">
        <v>64</v>
      </c>
      <c r="K30" s="9">
        <v>0</v>
      </c>
      <c r="L30" s="9">
        <v>0</v>
      </c>
      <c r="M30" s="8">
        <v>23</v>
      </c>
      <c r="N30" s="9">
        <v>263</v>
      </c>
      <c r="O30" s="25">
        <f t="shared" si="0"/>
        <v>70907</v>
      </c>
      <c r="P30" s="26">
        <f t="shared" si="1"/>
        <v>81668</v>
      </c>
      <c r="Q30" s="8">
        <v>158</v>
      </c>
      <c r="R30" s="9">
        <v>186</v>
      </c>
      <c r="S30" s="11">
        <f t="shared" si="2"/>
        <v>71065</v>
      </c>
      <c r="T30" s="12">
        <f t="shared" si="3"/>
        <v>81854</v>
      </c>
    </row>
    <row r="31" spans="1:20" ht="20.25" x14ac:dyDescent="0.3">
      <c r="A31" s="2">
        <v>24</v>
      </c>
      <c r="B31" s="8" t="s">
        <v>36</v>
      </c>
      <c r="C31" s="8">
        <v>20756</v>
      </c>
      <c r="D31" s="9">
        <v>52996</v>
      </c>
      <c r="E31" s="8">
        <v>48</v>
      </c>
      <c r="F31" s="9">
        <v>321</v>
      </c>
      <c r="G31" s="8">
        <v>0</v>
      </c>
      <c r="H31" s="9">
        <v>0</v>
      </c>
      <c r="I31" s="8">
        <v>0</v>
      </c>
      <c r="J31" s="9">
        <v>0</v>
      </c>
      <c r="K31" s="9">
        <v>0</v>
      </c>
      <c r="L31" s="9">
        <v>0</v>
      </c>
      <c r="M31" s="8">
        <v>0</v>
      </c>
      <c r="N31" s="9">
        <v>0</v>
      </c>
      <c r="O31" s="25">
        <f t="shared" si="0"/>
        <v>20804</v>
      </c>
      <c r="P31" s="26">
        <f t="shared" si="1"/>
        <v>53317</v>
      </c>
      <c r="Q31" s="8">
        <v>0</v>
      </c>
      <c r="R31" s="9">
        <v>0</v>
      </c>
      <c r="S31" s="11">
        <f t="shared" si="2"/>
        <v>20804</v>
      </c>
      <c r="T31" s="12">
        <f t="shared" si="3"/>
        <v>53317</v>
      </c>
    </row>
    <row r="32" spans="1:20" ht="20.25" x14ac:dyDescent="0.3">
      <c r="A32" s="2">
        <v>25</v>
      </c>
      <c r="B32" s="8" t="s">
        <v>37</v>
      </c>
      <c r="C32" s="8">
        <v>41351</v>
      </c>
      <c r="D32" s="9">
        <v>38533</v>
      </c>
      <c r="E32" s="8">
        <v>110</v>
      </c>
      <c r="F32" s="9">
        <v>29</v>
      </c>
      <c r="G32" s="8">
        <v>0</v>
      </c>
      <c r="H32" s="9">
        <v>0</v>
      </c>
      <c r="I32" s="8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5">
        <f t="shared" si="0"/>
        <v>41461</v>
      </c>
      <c r="P32" s="26">
        <f t="shared" si="1"/>
        <v>38562</v>
      </c>
      <c r="Q32" s="13">
        <v>0</v>
      </c>
      <c r="R32" s="9">
        <v>0</v>
      </c>
      <c r="S32" s="11">
        <f t="shared" si="2"/>
        <v>41461</v>
      </c>
      <c r="T32" s="12">
        <f t="shared" si="3"/>
        <v>38562</v>
      </c>
    </row>
    <row r="33" spans="1:20" s="3" customFormat="1" ht="20.25" x14ac:dyDescent="0.3">
      <c r="A33" s="2">
        <v>26</v>
      </c>
      <c r="B33" s="11" t="s">
        <v>38</v>
      </c>
      <c r="C33" s="11">
        <v>61819</v>
      </c>
      <c r="D33" s="12">
        <v>51947</v>
      </c>
      <c r="E33" s="11">
        <v>88181</v>
      </c>
      <c r="F33" s="12">
        <v>75515</v>
      </c>
      <c r="G33" s="11">
        <v>523</v>
      </c>
      <c r="H33" s="12">
        <v>284</v>
      </c>
      <c r="I33" s="11">
        <v>6541</v>
      </c>
      <c r="J33" s="12">
        <v>3129</v>
      </c>
      <c r="K33" s="12">
        <v>0</v>
      </c>
      <c r="L33" s="12">
        <v>0</v>
      </c>
      <c r="M33" s="11">
        <v>151</v>
      </c>
      <c r="N33" s="12">
        <v>824</v>
      </c>
      <c r="O33" s="25">
        <f t="shared" si="0"/>
        <v>157215</v>
      </c>
      <c r="P33" s="26">
        <f t="shared" si="1"/>
        <v>131699</v>
      </c>
      <c r="Q33" s="15">
        <v>448659</v>
      </c>
      <c r="R33" s="12">
        <v>736498</v>
      </c>
      <c r="S33" s="11">
        <f t="shared" si="2"/>
        <v>605874</v>
      </c>
      <c r="T33" s="12">
        <f t="shared" si="3"/>
        <v>868197</v>
      </c>
    </row>
    <row r="34" spans="1:20" ht="20.25" x14ac:dyDescent="0.3">
      <c r="A34" s="2">
        <v>27</v>
      </c>
      <c r="B34" s="8" t="s">
        <v>39</v>
      </c>
      <c r="C34" s="8">
        <v>4390</v>
      </c>
      <c r="D34" s="8">
        <v>11761</v>
      </c>
      <c r="E34" s="8">
        <v>3353</v>
      </c>
      <c r="F34" s="8">
        <v>10044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25">
        <f t="shared" si="0"/>
        <v>7743</v>
      </c>
      <c r="P34" s="26">
        <f t="shared" si="1"/>
        <v>21805</v>
      </c>
      <c r="Q34" s="13">
        <v>33874</v>
      </c>
      <c r="R34" s="13">
        <v>73155</v>
      </c>
      <c r="S34" s="11">
        <f t="shared" si="2"/>
        <v>41617</v>
      </c>
      <c r="T34" s="12">
        <f t="shared" si="3"/>
        <v>94960</v>
      </c>
    </row>
    <row r="35" spans="1:20" ht="20.25" x14ac:dyDescent="0.3">
      <c r="A35" s="2">
        <v>28</v>
      </c>
      <c r="B35" s="8" t="s">
        <v>40</v>
      </c>
      <c r="C35" s="18">
        <v>1931</v>
      </c>
      <c r="D35" s="19">
        <v>2308</v>
      </c>
      <c r="E35" s="18">
        <v>3915</v>
      </c>
      <c r="F35" s="20">
        <v>7136</v>
      </c>
      <c r="G35" s="18">
        <v>0</v>
      </c>
      <c r="H35" s="20">
        <v>0</v>
      </c>
      <c r="I35" s="18">
        <v>120274</v>
      </c>
      <c r="J35" s="20">
        <v>415195</v>
      </c>
      <c r="K35" s="20">
        <v>3308</v>
      </c>
      <c r="L35" s="20">
        <v>6819</v>
      </c>
      <c r="M35" s="18">
        <v>0</v>
      </c>
      <c r="N35" s="18">
        <v>0</v>
      </c>
      <c r="O35" s="25">
        <f t="shared" si="0"/>
        <v>129428</v>
      </c>
      <c r="P35" s="26">
        <f t="shared" si="1"/>
        <v>431458</v>
      </c>
      <c r="Q35" s="20">
        <v>30259</v>
      </c>
      <c r="R35" s="20">
        <v>297443</v>
      </c>
      <c r="S35" s="11">
        <f t="shared" si="2"/>
        <v>159687</v>
      </c>
      <c r="T35" s="12">
        <f t="shared" si="3"/>
        <v>728901</v>
      </c>
    </row>
    <row r="36" spans="1:20" ht="20.25" x14ac:dyDescent="0.3">
      <c r="A36" s="2">
        <v>29</v>
      </c>
      <c r="B36" s="8" t="s">
        <v>41</v>
      </c>
      <c r="C36" s="8">
        <v>81</v>
      </c>
      <c r="D36" s="9">
        <v>154</v>
      </c>
      <c r="E36" s="8">
        <v>49942</v>
      </c>
      <c r="F36" s="9">
        <v>93913</v>
      </c>
      <c r="G36" s="8">
        <v>1</v>
      </c>
      <c r="H36" s="9">
        <v>5</v>
      </c>
      <c r="I36" s="8">
        <v>22012</v>
      </c>
      <c r="J36" s="9">
        <v>69214</v>
      </c>
      <c r="K36" s="9">
        <v>1</v>
      </c>
      <c r="L36" s="9">
        <v>1</v>
      </c>
      <c r="M36" s="8">
        <v>305</v>
      </c>
      <c r="N36" s="9">
        <v>1022</v>
      </c>
      <c r="O36" s="25">
        <f t="shared" si="0"/>
        <v>72342</v>
      </c>
      <c r="P36" s="26">
        <f t="shared" si="1"/>
        <v>164309</v>
      </c>
      <c r="Q36" s="8">
        <v>221515</v>
      </c>
      <c r="R36" s="9">
        <v>763497.07</v>
      </c>
      <c r="S36" s="11">
        <f t="shared" si="2"/>
        <v>293857</v>
      </c>
      <c r="T36" s="12">
        <f t="shared" si="3"/>
        <v>927806.07</v>
      </c>
    </row>
    <row r="37" spans="1:20" ht="20.25" x14ac:dyDescent="0.3">
      <c r="A37" s="2">
        <v>30</v>
      </c>
      <c r="B37" s="8" t="s">
        <v>42</v>
      </c>
      <c r="C37" s="8">
        <v>755</v>
      </c>
      <c r="D37" s="9">
        <v>3632</v>
      </c>
      <c r="E37" s="8">
        <v>117</v>
      </c>
      <c r="F37" s="9">
        <v>766</v>
      </c>
      <c r="G37" s="8">
        <v>6003</v>
      </c>
      <c r="H37" s="9">
        <v>12027</v>
      </c>
      <c r="I37" s="8">
        <v>0</v>
      </c>
      <c r="J37" s="9">
        <v>0</v>
      </c>
      <c r="K37" s="9">
        <v>0</v>
      </c>
      <c r="L37" s="9">
        <v>0</v>
      </c>
      <c r="M37" s="8">
        <v>0</v>
      </c>
      <c r="N37" s="9">
        <v>0</v>
      </c>
      <c r="O37" s="25">
        <f t="shared" si="0"/>
        <v>6875</v>
      </c>
      <c r="P37" s="26">
        <f t="shared" si="1"/>
        <v>16425</v>
      </c>
      <c r="Q37" s="8">
        <v>2716</v>
      </c>
      <c r="R37" s="9">
        <v>11822</v>
      </c>
      <c r="S37" s="11">
        <f t="shared" si="2"/>
        <v>9591</v>
      </c>
      <c r="T37" s="12">
        <f t="shared" si="3"/>
        <v>28247</v>
      </c>
    </row>
    <row r="38" spans="1:20" ht="20.25" x14ac:dyDescent="0.3">
      <c r="A38" s="2">
        <v>31</v>
      </c>
      <c r="B38" s="8" t="s">
        <v>43</v>
      </c>
      <c r="C38" s="8">
        <v>135876</v>
      </c>
      <c r="D38" s="9">
        <v>348225</v>
      </c>
      <c r="E38" s="8">
        <v>90143</v>
      </c>
      <c r="F38" s="9">
        <v>269396</v>
      </c>
      <c r="G38" s="8">
        <v>0</v>
      </c>
      <c r="H38" s="10">
        <v>0</v>
      </c>
      <c r="I38" s="8">
        <v>0</v>
      </c>
      <c r="J38" s="9">
        <v>0</v>
      </c>
      <c r="K38" s="9">
        <v>0</v>
      </c>
      <c r="L38" s="9">
        <v>0</v>
      </c>
      <c r="M38" s="8">
        <v>0</v>
      </c>
      <c r="N38" s="9">
        <v>0</v>
      </c>
      <c r="O38" s="25">
        <f t="shared" si="0"/>
        <v>226019</v>
      </c>
      <c r="P38" s="26">
        <f t="shared" si="1"/>
        <v>617621</v>
      </c>
      <c r="Q38" s="8">
        <v>1680107</v>
      </c>
      <c r="R38" s="9">
        <v>2895148</v>
      </c>
      <c r="S38" s="11">
        <f t="shared" si="2"/>
        <v>1906126</v>
      </c>
      <c r="T38" s="12">
        <f t="shared" si="3"/>
        <v>3512769</v>
      </c>
    </row>
    <row r="39" spans="1:20" ht="20.25" x14ac:dyDescent="0.3">
      <c r="A39" s="2">
        <v>32</v>
      </c>
      <c r="B39" s="8" t="s">
        <v>51</v>
      </c>
      <c r="C39" s="16">
        <v>95051</v>
      </c>
      <c r="D39" s="16">
        <v>140369</v>
      </c>
      <c r="E39" s="16">
        <v>240352</v>
      </c>
      <c r="F39" s="16">
        <v>259663</v>
      </c>
      <c r="G39" s="16">
        <v>771</v>
      </c>
      <c r="H39" s="16">
        <v>350</v>
      </c>
      <c r="I39" s="16">
        <v>3481</v>
      </c>
      <c r="J39" s="16">
        <v>3538</v>
      </c>
      <c r="K39" s="16">
        <v>0</v>
      </c>
      <c r="L39" s="16">
        <v>0</v>
      </c>
      <c r="M39" s="16">
        <v>51</v>
      </c>
      <c r="N39" s="16">
        <v>178</v>
      </c>
      <c r="O39" s="25">
        <f t="shared" si="0"/>
        <v>339706</v>
      </c>
      <c r="P39" s="26">
        <f t="shared" si="1"/>
        <v>404098</v>
      </c>
      <c r="Q39" s="17">
        <v>1628401</v>
      </c>
      <c r="R39" s="16">
        <v>965168</v>
      </c>
      <c r="S39" s="11">
        <f t="shared" si="2"/>
        <v>1968107</v>
      </c>
      <c r="T39" s="12">
        <f t="shared" si="3"/>
        <v>1369266</v>
      </c>
    </row>
    <row r="40" spans="1:20" ht="20.25" x14ac:dyDescent="0.3">
      <c r="A40" s="2">
        <v>33</v>
      </c>
      <c r="B40" s="8" t="s">
        <v>44</v>
      </c>
      <c r="C40" s="8">
        <v>3038</v>
      </c>
      <c r="D40" s="9">
        <v>4461</v>
      </c>
      <c r="E40" s="8">
        <v>14700</v>
      </c>
      <c r="F40" s="9">
        <v>23552</v>
      </c>
      <c r="G40" s="8">
        <v>95</v>
      </c>
      <c r="H40" s="9">
        <v>139</v>
      </c>
      <c r="I40" s="8">
        <v>0</v>
      </c>
      <c r="J40" s="9">
        <v>0</v>
      </c>
      <c r="K40" s="9">
        <v>0</v>
      </c>
      <c r="L40" s="9">
        <v>0</v>
      </c>
      <c r="M40" s="8">
        <v>0</v>
      </c>
      <c r="N40" s="9">
        <v>0</v>
      </c>
      <c r="O40" s="25">
        <f t="shared" si="0"/>
        <v>17833</v>
      </c>
      <c r="P40" s="26">
        <f t="shared" si="1"/>
        <v>28152</v>
      </c>
      <c r="Q40" s="8">
        <v>38644</v>
      </c>
      <c r="R40" s="9">
        <v>49852</v>
      </c>
      <c r="S40" s="11">
        <f t="shared" si="2"/>
        <v>56477</v>
      </c>
      <c r="T40" s="12">
        <f t="shared" si="3"/>
        <v>78004</v>
      </c>
    </row>
    <row r="41" spans="1:20" ht="20.25" x14ac:dyDescent="0.3">
      <c r="A41" s="2">
        <v>34</v>
      </c>
      <c r="B41" s="8" t="s">
        <v>45</v>
      </c>
      <c r="C41" s="8">
        <v>5216</v>
      </c>
      <c r="D41" s="8">
        <v>8234</v>
      </c>
      <c r="E41" s="8">
        <v>139296</v>
      </c>
      <c r="F41" s="8">
        <v>365097</v>
      </c>
      <c r="G41" s="8">
        <v>1540</v>
      </c>
      <c r="H41" s="8">
        <v>3494</v>
      </c>
      <c r="I41" s="8">
        <v>47184</v>
      </c>
      <c r="J41" s="8">
        <v>62001</v>
      </c>
      <c r="K41" s="8">
        <v>4</v>
      </c>
      <c r="L41" s="8">
        <v>10</v>
      </c>
      <c r="M41" s="8">
        <v>1374</v>
      </c>
      <c r="N41" s="8">
        <v>992</v>
      </c>
      <c r="O41" s="25">
        <f t="shared" si="0"/>
        <v>194614</v>
      </c>
      <c r="P41" s="26">
        <f t="shared" si="1"/>
        <v>439828</v>
      </c>
      <c r="Q41" s="8">
        <v>1029573</v>
      </c>
      <c r="R41" s="8">
        <v>1868918.77</v>
      </c>
      <c r="S41" s="11">
        <f t="shared" si="2"/>
        <v>1224187</v>
      </c>
      <c r="T41" s="12">
        <f t="shared" si="3"/>
        <v>2308746.77</v>
      </c>
    </row>
    <row r="42" spans="1:20" ht="20.25" x14ac:dyDescent="0.3">
      <c r="A42" s="2">
        <v>35</v>
      </c>
      <c r="B42" s="8" t="s">
        <v>46</v>
      </c>
      <c r="C42" s="8">
        <v>162</v>
      </c>
      <c r="D42" s="9">
        <v>78</v>
      </c>
      <c r="E42" s="8">
        <v>5772</v>
      </c>
      <c r="F42" s="9">
        <v>19166</v>
      </c>
      <c r="G42" s="8">
        <v>14</v>
      </c>
      <c r="H42" s="9">
        <v>2</v>
      </c>
      <c r="I42" s="8">
        <v>10496</v>
      </c>
      <c r="J42" s="9">
        <v>27502</v>
      </c>
      <c r="K42" s="9">
        <v>0</v>
      </c>
      <c r="L42" s="9">
        <v>0</v>
      </c>
      <c r="M42" s="8">
        <v>102</v>
      </c>
      <c r="N42" s="9">
        <v>25</v>
      </c>
      <c r="O42" s="25">
        <f t="shared" si="0"/>
        <v>16546</v>
      </c>
      <c r="P42" s="26">
        <f t="shared" si="1"/>
        <v>46773</v>
      </c>
      <c r="Q42" s="8">
        <v>131367</v>
      </c>
      <c r="R42" s="9">
        <v>339355.37</v>
      </c>
      <c r="S42" s="11">
        <f t="shared" si="2"/>
        <v>147913</v>
      </c>
      <c r="T42" s="12">
        <f t="shared" si="3"/>
        <v>386128.37</v>
      </c>
    </row>
    <row r="43" spans="1:20" ht="20.25" x14ac:dyDescent="0.3">
      <c r="A43" s="2">
        <v>36</v>
      </c>
      <c r="B43" s="8" t="s">
        <v>47</v>
      </c>
      <c r="C43" s="8">
        <v>30033</v>
      </c>
      <c r="D43" s="9">
        <v>34630</v>
      </c>
      <c r="E43" s="8">
        <v>229741</v>
      </c>
      <c r="F43" s="9">
        <v>298348</v>
      </c>
      <c r="G43" s="8">
        <v>3349</v>
      </c>
      <c r="H43" s="9">
        <v>4550</v>
      </c>
      <c r="I43" s="8">
        <v>1145</v>
      </c>
      <c r="J43" s="9">
        <v>1359</v>
      </c>
      <c r="K43" s="9">
        <v>0</v>
      </c>
      <c r="L43" s="9">
        <v>0</v>
      </c>
      <c r="M43" s="8">
        <v>325</v>
      </c>
      <c r="N43" s="9">
        <v>1511</v>
      </c>
      <c r="O43" s="25">
        <f t="shared" si="0"/>
        <v>264593</v>
      </c>
      <c r="P43" s="26">
        <f t="shared" si="1"/>
        <v>340398</v>
      </c>
      <c r="Q43" s="8">
        <v>272114</v>
      </c>
      <c r="R43" s="9">
        <v>965193</v>
      </c>
      <c r="S43" s="11">
        <f t="shared" si="2"/>
        <v>536707</v>
      </c>
      <c r="T43" s="12">
        <f t="shared" si="3"/>
        <v>1305591</v>
      </c>
    </row>
    <row r="44" spans="1:20" ht="20.25" x14ac:dyDescent="0.3">
      <c r="A44" s="1"/>
      <c r="B44" s="21" t="s">
        <v>48</v>
      </c>
      <c r="C44" s="21">
        <f t="shared" ref="C44:N44" si="4">SUM(C8:C43)</f>
        <v>834378</v>
      </c>
      <c r="D44" s="22">
        <f t="shared" si="4"/>
        <v>1638395</v>
      </c>
      <c r="E44" s="21">
        <f t="shared" si="4"/>
        <v>2018830</v>
      </c>
      <c r="F44" s="22">
        <f t="shared" si="4"/>
        <v>3403789</v>
      </c>
      <c r="G44" s="21">
        <f t="shared" si="4"/>
        <v>133220</v>
      </c>
      <c r="H44" s="22">
        <f t="shared" si="4"/>
        <v>249527</v>
      </c>
      <c r="I44" s="21">
        <f t="shared" si="4"/>
        <v>310256</v>
      </c>
      <c r="J44" s="22">
        <f t="shared" si="4"/>
        <v>826122</v>
      </c>
      <c r="K44" s="22">
        <f t="shared" si="4"/>
        <v>5093</v>
      </c>
      <c r="L44" s="22">
        <f t="shared" si="4"/>
        <v>12778</v>
      </c>
      <c r="M44" s="21">
        <f t="shared" si="4"/>
        <v>38342</v>
      </c>
      <c r="N44" s="22">
        <f t="shared" si="4"/>
        <v>217831</v>
      </c>
      <c r="O44" s="23">
        <f t="shared" si="0"/>
        <v>3340119</v>
      </c>
      <c r="P44" s="24">
        <f t="shared" si="1"/>
        <v>6348442</v>
      </c>
      <c r="Q44" s="21">
        <f>SUM(Q8:Q43)</f>
        <v>13067238</v>
      </c>
      <c r="R44" s="22">
        <f>SUM(R8:R43)</f>
        <v>26524175.079999998</v>
      </c>
      <c r="S44" s="23">
        <f t="shared" si="2"/>
        <v>16407357</v>
      </c>
      <c r="T44" s="27">
        <f t="shared" si="3"/>
        <v>32872617.079999998</v>
      </c>
    </row>
  </sheetData>
  <mergeCells count="13">
    <mergeCell ref="S1:T1"/>
    <mergeCell ref="A5:T5"/>
    <mergeCell ref="A4:T4"/>
    <mergeCell ref="C6:D6"/>
    <mergeCell ref="E6:F6"/>
    <mergeCell ref="G6:H6"/>
    <mergeCell ref="I6:J6"/>
    <mergeCell ref="K6:L6"/>
    <mergeCell ref="O6:P6"/>
    <mergeCell ref="Q6:R6"/>
    <mergeCell ref="S6:T6"/>
    <mergeCell ref="M6:N6"/>
    <mergeCell ref="S3:T3"/>
  </mergeCells>
  <pageMargins left="0.11811023622047245" right="0.11811023622047245" top="0.15748031496062992" bottom="0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STATE-WISE MCL-30.06.2016</vt:lpstr>
      <vt:lpstr>'STATE-WISE MCL-30.06.2016'!Print_Area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2016-11-22T11:53:09Z</dcterms:modified>
</cp:coreProperties>
</file>