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PRICEBID" sheetId="1" r:id="rId1"/>
  </sheets>
  <definedNames>
    <definedName name="_xlnm.Print_Area" localSheetId="0">'PRICEBID'!$A$1:$H$294</definedName>
  </definedNames>
  <calcPr fullCalcOnLoad="1"/>
</workbook>
</file>

<file path=xl/sharedStrings.xml><?xml version="1.0" encoding="utf-8"?>
<sst xmlns="http://schemas.openxmlformats.org/spreadsheetml/2006/main" count="493" uniqueCount="380">
  <si>
    <t xml:space="preserve">STATE BANK OF INDIA
SAMRIDDHI BHAVAN, BLOCK B, 
1, STRAND ROAD, KOLKATA, 
WEST BENGAL 700001
</t>
  </si>
  <si>
    <t>TENDER NO: SBI/LHO/KOL/P&amp;E/2016-17/GF-IT-001                                                               DATE: 02-02-2017</t>
  </si>
  <si>
    <t xml:space="preserve">NAME OF WORK : INTERIOR FURNISHING WORK FOR PROPOSED SBI IN TOUCH BRANCH AND LOBBY WORKS AT GROUND FLOOR,SBI - SHREEVRIDHI BHAVAN, 34 JAWAHARLAL NEHRU ROAD, KOLKATA 71. </t>
  </si>
  <si>
    <t>PRICE BID</t>
  </si>
  <si>
    <t>Name of the Contractor</t>
  </si>
  <si>
    <t>Address of the Contractor</t>
  </si>
  <si>
    <t>Phone/Mobile no.</t>
  </si>
  <si>
    <t>E-Mail ID</t>
  </si>
  <si>
    <t>Sl. No.</t>
  </si>
  <si>
    <t>Description of work</t>
  </si>
  <si>
    <t>Unit</t>
  </si>
  <si>
    <t>Qty</t>
  </si>
  <si>
    <t>Rate Quoted By Bidder</t>
  </si>
  <si>
    <t>Rate/Unit</t>
  </si>
  <si>
    <t>Amount (Rs.)</t>
  </si>
  <si>
    <t>Amount (in words)</t>
  </si>
  <si>
    <t>PREAMBLE</t>
  </si>
  <si>
    <t xml:space="preserve">The description of an item shall be deemed to include all preambles, headings, sub-headings and references to other documents.  The detailed  description of  work and materials, given in the Specification  are not  necessarily  repeated in the  Bill of Quantities. </t>
  </si>
  <si>
    <t>The Preamble to the Bills of Quantities must be read with the Drawings, Conditions of Contract and the Specification and the tenderer shall be deemed to have examined the Drawings, Specifications, Conditions of Contract and to have acquainted himself with the Works to be done and  the way in which they are to  be carried out. This preamble to the Bills of Quantities shall form part of the Contract.</t>
  </si>
  <si>
    <t>Tenderers are instructed to quote "rate only" for all QRO items without fail and not to enter any amount in the amount column. The rates quoted under QRO items is negotiable during the evaluation of the tender and the rationalised rate only will be considered if there is a need to operate QRO items during execution. Any percentage of discount / rebate offered by the tenderer during negotiation is applicable on all the quoted rates of the tendered items including "QRO" Items.</t>
  </si>
  <si>
    <t>Providing and maintaining Field Laboratory in a satisfactory manner till the completion of work to ensure site control on quality of materials and the works and shall strictly comply with provision of Indian/ International Standards at no extra cost. All other regular tests including requisite materials shall be carried out as directed either at approved laboratory or at site at no extra cost.</t>
  </si>
  <si>
    <t>The Tenderers are requested to inspect the site and obtain for themselves at their own expense all necessary information and particulars to enable them to submit the tender.</t>
  </si>
  <si>
    <t>The dimensions shown in the drawings shall have to be verified by the contractor at site before execution of the items and necessary allowance's) have to be made as per the actual dimensions available at site.</t>
  </si>
  <si>
    <t>For the items of works having Basic rate of material, price adjustment will be made only on the actual quantity measured. Wastage shall be to Contractors account. Basic rate indicates landed cost at site including transportation charges, loading-unloading and all other levies/taxes as applicable.</t>
  </si>
  <si>
    <t>The contractor should refer to the detailed drawings for details. All the rates so quoted should be inclusive of all hardware. In case of discrepancy between drawing and Bill of Quantity the drawing supersedes, unless specifically mentioned in the BOQ.</t>
  </si>
  <si>
    <t>All pre-fabrication works wherever possible shall be carried outside the client's premises, only assembling and finishing work will be allowed within the Site.</t>
  </si>
  <si>
    <t>Items of work provided in this schedule but not covered in the specifications shall be executed strictly as per instructions of the engineer-in-charge/PMC.</t>
  </si>
  <si>
    <t>Unless specifically mentioned otherwise in the contract, the tenderer shall quote for the finished items and shall provide for the complete cost towards labour, materials, plant and machinery, operational costs, levies, taxes, transport, repairs, rectification, maintenance till handing over, revenue expenses, contingencies, overheads, profits and all incidental items not specifically mentioned but reasonably implied and necessary to complete the works according to the contract.</t>
  </si>
  <si>
    <t xml:space="preserve">The quantities of the various items mentioned in the schedule in the schedule of items are approximate and may vary up to any extent or be deleted altogether. The quoted rates of each item shall remain firm for all works. The contractor, in his own interest, should get an indication of the probable extent of the work to be executed under any particular item in this schedule, before undertaking any preliminary and enabling work or purchasing bought out components related to the work.  </t>
  </si>
  <si>
    <t>Rates shall be quoted both in figures and in words in clear legible writing. No overwriting is allowed. All scoring and cancellations should be countersigned by the tenderer. In case of illegibility, the interpretation of the engineer shall be final. All entries shall be in English language.</t>
  </si>
  <si>
    <t>Engineer-in-charge's decision shall be final and binding on the contractor regarding clarifications of items in this schedule with respect to the other sections of the Contract.</t>
  </si>
  <si>
    <t>It may be noted that the total work or any part / parts of the same may be awarded as mentioned in this schedule of items.</t>
  </si>
  <si>
    <t>The rates quoted shall be inclusive of all mock-ups, associated samples prior to any mass production or procurement as per complete satisfaction of the Client and Architect. Inclusive of dismantling, demolishing and carting the material and making good of the surface.</t>
  </si>
  <si>
    <t>Any debris generated out of the said work may please be cleared on priority basis from the Site</t>
  </si>
  <si>
    <t xml:space="preserve">The abbreviations  used  in  the  Specification  and  Bill of Quantities shall be read as follows : </t>
  </si>
  <si>
    <r>
      <t xml:space="preserve">Laminate unless or otherwise specified shall have a landed cost of </t>
    </r>
    <r>
      <rPr>
        <u val="single"/>
        <sz val="14"/>
        <color indexed="8"/>
        <rFont val="Arial"/>
        <family val="2"/>
      </rPr>
      <t xml:space="preserve">Rs. 40/- per sqft </t>
    </r>
    <r>
      <rPr>
        <sz val="14"/>
        <color indexed="8"/>
        <rFont val="Arial"/>
        <family val="2"/>
      </rPr>
      <t>(incl. of all transportation, Octroi, taxes, duty etc).</t>
    </r>
  </si>
  <si>
    <t>The rate to include treating all woodwork, ply with anti-termite treatment</t>
  </si>
  <si>
    <t>The door size mentioned is the overall opening size</t>
  </si>
  <si>
    <t>Rates for all exposed T.W. members and lipping shall include cost of melamine finish.</t>
  </si>
  <si>
    <t>The rate of all units to be inclusive of matched locks for individual work space every drawer and shutter to be provided with locks of Godrej/Equivalent make</t>
  </si>
  <si>
    <t xml:space="preserve">IS :- Indian Standard        </t>
  </si>
  <si>
    <t>A.S.T.M :- American Society for Testing and Materials</t>
  </si>
  <si>
    <t>A.W.S :- American Welding Society</t>
  </si>
  <si>
    <t xml:space="preserve">MM or mm :- Millimetre /s       </t>
  </si>
  <si>
    <t xml:space="preserve">CM &amp; cm :- Centimetre /s         </t>
  </si>
  <si>
    <t xml:space="preserve">RM (rm) / RMT (Rmt) :- Running metre /s      </t>
  </si>
  <si>
    <t xml:space="preserve">KG (kg) :- Kilogram /s            </t>
  </si>
  <si>
    <t>Tonne/t/MT :- Metric ton/s  (1000 Kilogram's)</t>
  </si>
  <si>
    <t xml:space="preserve">Dia. :- Diameter     </t>
  </si>
  <si>
    <t xml:space="preserve">Sqm :- Square metre     </t>
  </si>
  <si>
    <t xml:space="preserve">Cum:- Cubic metre   </t>
  </si>
  <si>
    <t xml:space="preserve">No.:- Number/s </t>
  </si>
  <si>
    <t xml:space="preserve">Qty.:- Quantity     </t>
  </si>
  <si>
    <t xml:space="preserve">L.S :- Lump sum.      </t>
  </si>
  <si>
    <t>QRO:- Quote rate only.</t>
  </si>
  <si>
    <t xml:space="preserve">Drg.No. :- Drawing number       </t>
  </si>
  <si>
    <t>PCC:- Plain Cement Concrete</t>
  </si>
  <si>
    <t>RCC:- Reinforced cement concrete</t>
  </si>
  <si>
    <t>HSD:- High Yield strength Deformed bars.</t>
  </si>
  <si>
    <t>MS:- Mild Steel</t>
  </si>
  <si>
    <t>CRS:- Corrosion resistance steel.</t>
  </si>
  <si>
    <t>CTD:- Cold Twisted Deformed steel.</t>
  </si>
  <si>
    <t>TMT :- Thermo Mechanically Treated Bars</t>
  </si>
  <si>
    <t>Hrs:- BHP Hours</t>
  </si>
  <si>
    <t>FLOORING, SKIRTING, DADO</t>
  </si>
  <si>
    <t>The sample of tiles/slabs to be submitted to the Architect/Engineer for approval.</t>
  </si>
  <si>
    <t>For floor tiles, all edges to be sorted for straight edges before laying. The tile will be laid after approval from the Architect / Engineer at site.</t>
  </si>
  <si>
    <t>The rate to include all mirror machine polishing for Marble and wax mirror polishing or Titanium polishing for Kota stone. The final decision will be as per Architects instructions.</t>
  </si>
  <si>
    <t>The cost of tile/stone mentioned below is the maximum cost. In no circumstances it should exceed the one mentioned in the respective items and is inclusive of all material cost, transportation, Octroi if applicable, loading-unloading and all taxes, statutory as applicable.</t>
  </si>
  <si>
    <t>For staircase treads and risers, the stone shall be in one piece unless otherwise specified. The contractor to measure the dimensions at site before ordering the materials.</t>
  </si>
  <si>
    <t>All bull nosing, polishing etc for sills, frames and staircase treads should be factory finished and brought to site.</t>
  </si>
  <si>
    <t>The joints for all flooring to run in a straight line and should not exceed 1.5mm for stones and 1mm for tiles and should be filled with grouts to the full depth</t>
  </si>
  <si>
    <t>The rate for all the flooring items (whether specifically mentioned or not) to include</t>
  </si>
  <si>
    <t>(a) All materials, labour, surface preparation, working at all levels, tools and plants, machine polishing for stones like Marble, Kota</t>
  </si>
  <si>
    <t>(b) Providing and laying polythene and layer of 12 mm thick Plaster Of Paris in two layers on existing flooring surface (For the projection of floor surface during other activities). Rate should be including cost of removing this protective layer, (after the work is completed) carrying all debris out of site and dumping it to municipal authorised dumping ground, cleaning the entire covered flooring area.</t>
  </si>
  <si>
    <t>(c) Grouting the joints as mentioned in the individual items</t>
  </si>
  <si>
    <t>(d) Soaking the tiles in water for at least two hours before laying</t>
  </si>
  <si>
    <t>(e) Curing</t>
  </si>
  <si>
    <t>(f) Cleaning the surface</t>
  </si>
  <si>
    <t>(g) Cleaning and disposing off the debris at a location as desired by the Architect at site</t>
  </si>
  <si>
    <t>(h) In case adhesives are used for flooring, the rate to be inclusive of extra cement bedding required to match the existing levels. IN case, adhesives are used for cladding on walls, the rate to include backing coat plaster in cement mortar 1:3, to bring the wall in proper plumb, line and level.</t>
  </si>
  <si>
    <t>(i) Any additional mortar or concrete required to bring the surface to the required level and gradient before laying the base mortar at no extra cost.</t>
  </si>
  <si>
    <t>Kota Flooring</t>
  </si>
  <si>
    <t>Providing and laying Flooring with machine cut machine polished Kota stone slabs (19mm thick)  of approved sample, of size 550x550mm, in approved pattern, as per the Drawings provided by the Architect, on an average bed of 15-20mm thick cement mortar 1:4, with neat cement float, grouting joints with cement paste with pigmented additives matching the shade of the stone, inclusive of surface preparation, wax polishing, protecting the floor with POP as mentioned in the notes above etc. completed.  (Basic Price of Kota Stone: Rs  450/- per Smt)</t>
  </si>
  <si>
    <t>Sqm</t>
  </si>
  <si>
    <t>Kota Skirting</t>
  </si>
  <si>
    <t xml:space="preserve">Providing and cladding in proper line and level, 19mm thick Kota slab for Skirting of approved sample in pattern as per the drawing on cement paste with a backing coat of cement mortar 1:3, not less than 15-20mm thick, grouting joints with neat white cement paste with pigmented additives to match shade of the marble, tin oxide polishing, cleaning, skirting to be fixed flush with finished surface of wall in line and level and 6mm wide groove to be made in wall at the junction of Marble and finished surface of wall. </t>
  </si>
  <si>
    <t>Rmt</t>
  </si>
  <si>
    <t>Kota Treads</t>
  </si>
  <si>
    <t xml:space="preserve">Providing and laying Staircase Treads with approved 25mm thick machine cut machine polished Kota stone in single piece  for  each step over a bed of cement mortar 1:4, average 15-20mm thick, with full round bull nosing at edges, machine polished, and making 3 numbers of factory made and machine polished grooves to the specified size in the edges for anti-skid purpose, wax polishing. Rate shall include for preparation of base surface, riser jointing with matching cement  slurry and work at all levels etc complete, all as directed. </t>
  </si>
  <si>
    <t>Kota Risers</t>
  </si>
  <si>
    <t xml:space="preserve">Providing and fixing in proper line and level Risers machine cut machine polished Kota stone 20mm thick approved sample on a backing coat of cement mortar 1:3, not exceeding 12mm including filling joints with neat cement slurry with pigmented additives to match the shade of the stone, curing, polishing etc as directed. </t>
  </si>
  <si>
    <t>Granite Flooring</t>
  </si>
  <si>
    <t xml:space="preserve">Providing and laying Flooring with machine cut machine pre-polished Granite stone slabs (19mm thick) of approved sample, of size as per drawings, in approved pattern, as per the Drawings provided by the Architect, on an average bed of 15-20mm thick cement mortar 1:4, with neat cement float, grouting joints with cement paste with pigmented additives matching the shade of the stone, inclusive of surface preparation, protecting the floor with POP as mentioned in the notes above etc. complete. Cost of Granite stone to be Rs. 1500/- per Sqm </t>
  </si>
  <si>
    <t>Vitrified Tiles - 1200 X 600  Diana Vivanta (Varmora)</t>
  </si>
  <si>
    <t>Providing and laying Vitrified Flooring 1200 X 600  of approved sample, of size as per drawings, in approved pattern, as per the Drawings provided by the Architect, on an average bed of 25mm thick cement mortar 1:6, with neat white cement float, grouting joints with white cement paste. Basic cost of Tiles 1850 Per SqM</t>
  </si>
  <si>
    <t>Vitrified Tiles - Skirting - 1200 X 600  Diana Vivanta (Varmora)</t>
  </si>
  <si>
    <t>Providing and laying Vitrified Skirting 1200 X 600  of approved sample, of size as per drawings, in approved pattern, as per the Drawings provided by the Architect, on an average bed of 35mm thick cement mortar 1:6, with neat white cement float, grouting joints with white cement paste. Basic cost of Tiles 1850 Per SqM</t>
  </si>
  <si>
    <t>Vitrified Tiles - 600 X 600  Canary volcano (Varmora)</t>
  </si>
  <si>
    <t>Providing and laying Vitrified Flooring 600 X 600  of approved sample, of size as per drawings, in approved pattern, as per the Drawings provided by the Architect, on an average bed of 35mm thick cement mortar 1:6, with neat white cement float, grouting joints with white cement paste. Basic cost of Tiles 1200 Per SqM</t>
  </si>
  <si>
    <t>Vitrified Tiles - Skirting - 600 X 600  Diana Canary voicano  (Varmora)</t>
  </si>
  <si>
    <t>Providing and laying Vitrified Skirting 600 X 600  of approved sample, of size as per drawings, in approved pattern, as per the Drawings provided by the Architect, on an average bed of 35mm thick cement mortar 1:6, with neat white cement float, grouting joints with white cement paste. Basic cost of Tiles 1200 Per SqM</t>
  </si>
  <si>
    <t>Italian Marble Cladding</t>
  </si>
  <si>
    <t>Providing and cladding on walls machine cut and machine pre-polished Italian Marble slab 19mm thick (Traventino) of size as per drawings set on 6mm thick bed of White Star (polymer modified cementitious adhesive) as manufactured by BAL industries or equivalent, including   pointing  with matching Epoxy grouts from BAL/Latecrete or equivalent make to match the shade of the slab. The rate should also be inclusive of applying temporary supports to the cladded stone as directed by the Architect at site. Cost to be inclusive of hand buffing/cleaning on surface, chemical treatment AQUA SEALANT on marble surface etc complete as per directions. Cost of Italian Marble Rs. 5500/Sqm.</t>
  </si>
  <si>
    <t>Vitrified Tile Flooring  600mm X 600mm) For Common areas</t>
  </si>
  <si>
    <t>Providing and laying flooring with Vitrified tiles of size 600mm x 600mm x 10mm of approved sample in pattern as per detailed drawings on up to 25mm thick bed of cement mortar 1:6, including surface preparation, neat cement float, giving necessary slopes, cleaning joints and grouting them in neat white cement paste with pigmented additives to match shade of the tile  etc complete. (Negotiated Basic Cost of Vitrified Tile Rs. 800/Sqm)</t>
  </si>
  <si>
    <t>Ceramic Tile Flooring  300 X 300 - For Wash Room Floors</t>
  </si>
  <si>
    <t>Providing and laying flooring with Ceramic Tiles of size 300mm x 300mm x 10mm of approved make and sample in pattern as per detailed drawings on up to 25mm thick bed of cement mortar 1:6, including surface preparation, neat cement float, giving necessary slopes, cleaning joints and grouting them in neat white cement paste with pigmented additives to match shade of the tile  etc complete. (Negotiated Basic Cost of Ceramic Tile Rs. 500/Sqm)</t>
  </si>
  <si>
    <t>Ceramic Wall Dado  300mm X 300mm</t>
  </si>
  <si>
    <t>Providing and cladding in proper line and level Ceramic Tiles 300mm x 300mm x 10mm of approved sample in pattern as per detailed drawings in cement paste on a backing coat of cement mortar 1:3, not exceeding 12mm. The rate should be inclusive of cleaning joints and grouting them with neat white cement paste with pigmented additives to match shade of the tile etc complete.  (Negotiated Basic Cost of Ceramic Tile Rs.700/Sqm)</t>
  </si>
  <si>
    <t>Ceramic Tile Dado (Economic Range - 450mm X 450mm) - For Kitchen wall and  Wash room Mirror backing)</t>
  </si>
  <si>
    <t>Providing and cladding in proper line and level Ceramic Tiles 450mm x 450mm x 6mm for BOH and Kitchen areas. (Negotiated Basic Cost of Vitrified Tile Rs. 370/Sqm)</t>
  </si>
  <si>
    <t>Carpet flooring</t>
  </si>
  <si>
    <t xml:space="preserve">Providing and laying 600 X 600mm tiled carpet </t>
  </si>
  <si>
    <t>SqM</t>
  </si>
  <si>
    <t>Threshold in Granite</t>
  </si>
  <si>
    <t>Providing and fixing thresholds of 19mm thick polished granite slab of approved shade fixed along the doors (it shall be provided flush with finished edges of the wall) on a bed of average 25mm thick cement mortar 1:4, as per detailed design and as directed and shall be provided flush with adjoining flooring levels. Cost of Pre-Polished Granite Rs.1500/Smt.</t>
  </si>
  <si>
    <t>Door Mat</t>
  </si>
  <si>
    <t>Providing &amp; laying 3mm make Door Mat</t>
  </si>
  <si>
    <t>COUNTERS</t>
  </si>
  <si>
    <t>The mode of measurement for all wash basin counters to be in Rmt. The length to be calculated along the centre-line of the basin/sink</t>
  </si>
  <si>
    <t>Granite Pantry counter on Cuddapah backing</t>
  </si>
  <si>
    <r>
      <t xml:space="preserve">Providing and fixing 600mm wide pantry counter with top made of 19mm thick pre-polished granite slab top of approved shade laid on 25mm thick one side polished Cuddapah on a bed of cement mortar 1:4, 25mm thick, supported on 19mm thick both sides polished Cuddapah verticals as directed. Providing, 100mm high front facia and  150mm high band above the counter top of same shade granite. All exposed surfaces of platform to be finished in same granite slab. Necessary cut-outs for sink to be provided and all cut-outs, exposed edges to be half round bull nosed with mirror polished. Cost to also include making necessary cut-outs for taking pipes through counter top. </t>
    </r>
    <r>
      <rPr>
        <u val="single"/>
        <sz val="14"/>
        <color indexed="8"/>
        <rFont val="Arial"/>
        <family val="2"/>
      </rPr>
      <t>Cost of Pre-Polished Granite Rs. 2100/Sqm</t>
    </r>
  </si>
  <si>
    <t xml:space="preserve">Cost to also include of providing 100mm high raised platform in Brickbat coba, with polished Granite tile skirting as per specifications. All vertical surfaces of wall/ Partition below counter top to be finished in 200mmX200mm second grade approved make white colour ceramic tiles. Cost to also include making necessary cut-outs for taking drainage pipes and Nahni traps in raised platform, all completed and finished to satisfactory conditions. </t>
  </si>
  <si>
    <t>Cost to be inclusive of shutters of 19mm thick Marine ply finished in approved shade laminate on exposed surface and balancing laminate on internal surfaces inclusive of necessary teak wood beading and frame work finished in colour polish  to match the shade of the laminate or as directed, Cost to be inclusive of intermediates in 19mm thick Cuddapah laid over a 25mm thick bed of cement mortar of proportion 1:5.  Hardware to include dead locks with SS finished keyhole, brush SS finish handle, SS tower bolt, magnetic ball catches etc. complete.</t>
  </si>
  <si>
    <t>Granite hand wash counter</t>
  </si>
  <si>
    <t>Providing and fixing 600mm wide hand wash counter with top made of 19mm thick approved Italian Marble laid on 25mm thick one side polished Cuddapah on a bed of cement mortar 1:4, 25mm thick, supported on Brick walls on all three sides / Optional 1 side vertical support on Black stone. Providing, 100mm high front facia.   Cost to also include making necessary cut-outs for taking pipes through counter top.   (Basic Cost of Granite Rs. 2100/Sqm)</t>
  </si>
  <si>
    <t>FALSE CEILING</t>
  </si>
  <si>
    <t>Note:</t>
  </si>
  <si>
    <t xml:space="preserve">1) All levels and alignments for pelmet, modular grid system shall be coordinated as per site conditions </t>
  </si>
  <si>
    <t>2) The frame-ups to be coordinated as per the coordinated ceiling layout to avoid any cutting of frame supports</t>
  </si>
  <si>
    <t>3) Manufacturer specific clips or filler pieces to be used at the ends to support the tees if the face and the perimeter trims are at the same level.</t>
  </si>
  <si>
    <t>4) Tegular and micro look tiles shall be hand decorated   at the visible cut edges.</t>
  </si>
  <si>
    <t>5) Adequate allowance to be provided to prevent deformation in case if the perimeter trims are fixed to substrates susceptible to shrinkage such as timber battens.</t>
  </si>
  <si>
    <t>6) Retaining clips if required shall be charged as extra.</t>
  </si>
  <si>
    <t xml:space="preserve">7) Suspension Wire shall be mechanically pre-straightened prior to use and shall not be less than 2mm dia. </t>
  </si>
  <si>
    <t>8) Wires shall be turned thrice to form a tight coil to achieve 'tying of' hanger wire suspension.</t>
  </si>
  <si>
    <t xml:space="preserve">9) Suspension hangers shall be vertical as far as possible </t>
  </si>
  <si>
    <t>10) Anti - Corrosive grid system shall be specified in case of RH exceeds 95</t>
  </si>
  <si>
    <t>11) Edge beads to be used to protect exposed edges of the Gypsum</t>
  </si>
  <si>
    <t>Gyp False Ceiling</t>
  </si>
  <si>
    <t xml:space="preserve">Providing and fixing Gypsum False Ceiling of India Gypsum make which includes G.I. Perimeter Channels of size 0.55mm thick (having One Flange of 20mm and another flange of 30mm and a web of 27mm) along with perimeter of ceiling, screw fixed to brick wall / partition with the help of Nylon sleeves and screws at 610mm centres. Then suspending G.I. intermediate channels of size 45mm (0.9mm thick with two flanges of 15mm each)  from the soffit at 1220mm centres with ceiling angle of width 25mm X 10mm X 0.55mm thick fixed to soffit with G.I. cleat and steel expansion fasteners. Ceiling section of 0.55mm thick having knurled web of 51.5mm and two flanges of 26mm each with lips of 10.5mm are then fixed to the intermediate channel with the help of connecting clips and in direction perpendicular to the intermediate channel at 457 mm centres. </t>
  </si>
  <si>
    <t>Designer Gypsum False Ceiling with ( ONE SIDED COVE LIGHT PROVISION )</t>
  </si>
  <si>
    <t xml:space="preserve">Providing and fixing DESIGNER Gypsum False Ceiling of India Gypsum make which includes G.I. Perimeter Channels of size 0.55mm thick (having One Flange of 20mm and another flange of 30mm and a web of 27mm) along with perimeter of ceiling, screw fixed to brick wall / partition with the help of Nylon sleeves and screws at 610mm centres. Then suspending G.I. intermediate channels of size 45mm (0.9mm thick with two flanges of 15mm each)  from the soffit at 1220mm centres with ceiling angle of width 25mm X 10mm X 0.55mm thick fixed to soffit with G.I. cleat and steel expansion fasteners. Ceiling section of 0.55mm thick having knurled web of 51.5mm and two flanges of 26mm each with lips of 10.5mm are then fixed to the intermediate channel with the help of connecting clips and in direction perpendicular to the intermediate channel at 457 mm centres. </t>
  </si>
  <si>
    <t>Moisture Resistant Gypsum False Ceiling in Wash rooms</t>
  </si>
  <si>
    <t xml:space="preserve">Providing and fixing MOISTURE RESISTANT GRADE Gypsum False Ceiling of India Gypsum make which includes G.I. Perimeter Channels of size 0.55mm thick (having One Flange of 20mm and another flange of 30mm and a web of 27mm) along with perimeter of ceiling, screw fixed to brick wall / partition with the help of Nylon sleeves and screws at 610mm centres. Then suspending G.I. intermediate channels of size 45mm (0.9mm thick with two flanges of 15mm each)  from the soffit at 1220mm centres with ceiling angle of width 25mm X 10mm X 0.55mm thick fixed to soffit with G.I. cleat and steel expansion fasteners. Ceiling section of 0.55mm thick having knurled web of 51.5mm and two flanges of 26mm each with lips of 10.5mm are then fixed to the intermediate channel with the help of connecting clips and in direction perpendicular to the intermediate channel at 457 mm centres. </t>
  </si>
  <si>
    <t xml:space="preserve">MDF Ceiling </t>
  </si>
  <si>
    <t>Providing &amp; fixing MDF Ceiling 50mm thick consisting of 12mm thick exterior grade MDF with salwood framework of section 25mmx25mm. MDF surface shall be finished in approved Duco paint as per detail drgs. Supported from Ceiling &amp; column as directed. NOTE ONLY PLAN AREA OF CEILING IS MEASURED.</t>
  </si>
  <si>
    <t>Ply Ceiling in Veneer</t>
  </si>
  <si>
    <t xml:space="preserve">Providing and fixing wooden ceiling with framework in 50mm x 35mm approved seasoned  hardwood section @ 600mm c/c both ways suspended from RCC slab. Panels consisting of 12mm thick plywood finished with 4mm thick veneer of approved shade and sample as per drawings. The panels to be finished in approved melamine polish with grooves as shown in the drawings. Top of the panel to be treated with anti-termite treatment and finished with 1 coat of approved colour polish. Rate to be inclusive of all kinds of  profiles and cut outs required for light fixtures, Speakers, Smoke detector, trap doors and AC grill in the ceiling. Trap doors as per detailed drawings in veneer and melamine polish to be included in the rate. Rate also to include applying one coat of fire retardant paint of approved make as per manufacturer's specifications on wooden framework. Plan area to be considered for measurement, verticals will not be paid separately. Basic cost of veneer Rs.1400/- per sqm </t>
  </si>
  <si>
    <t>Ply Ceiling in laminate, Ply is BWR grade as approved by architect</t>
  </si>
  <si>
    <t>Providing and fixing wooden ceiling with framework in 50mm x 35mm approved seasoned  hardwood section @ 600mm c/c both ways suspended from RCC slab. Panels consisting of 12mm thick plywood finished with 1 mm thick laminate of approved shade and sample as per drawings.Top of the panel to be treated with anti-termite treatment and finished with 1 coat of approved colour polish. Rate to be inclusive of all kinds of  profiles and cut outs required for light fixtures, Speakers, Smoke detector, trap doors and AC grill in the ceiling. Trap doors as per detailed drawings in laminate finish to be included in the rate. Rate also to include applying one coat of fire retardant paint of approved make as per manufacturer's specifications on wooden framework. Plan area to be considered for measurement, verticals will not be paid separately. Consider cost of laminate as Rs. 600/- per sqm inclusive of all taxes and delivered at site.</t>
  </si>
  <si>
    <t>Corian False Ceiling</t>
  </si>
  <si>
    <t>Providing &amp; fixing of ply ceiling suspended by stainless dtrings/studs finished in 6mm Corian of approved color as per SBI-IN-TOUCH</t>
  </si>
  <si>
    <t>PARTITIONS</t>
  </si>
  <si>
    <t>1) Control joints to be incorporated wherever the length of the partitions is more than 10m.</t>
  </si>
  <si>
    <t>2) All GI steel to be marked with "GYPSTEEL" which is a standard hologram of India gypsum.</t>
  </si>
  <si>
    <t xml:space="preserve">3) The rate to be inclusive of additional frame work for white boards, panaboards, over head storages, counter fixing. </t>
  </si>
  <si>
    <t>4) Angle beads have to be used at the external angles to get straight line and finish and protection from impacts.</t>
  </si>
  <si>
    <t>5) Edge beads have to be used to protect the exposed edges of Gypboard. The edges can be at the opening for doors, windows, glazing, etc or any other exposed edges.</t>
  </si>
  <si>
    <t>6) The cost of laminate, veneer given below is the landed cost of the material, with all taxes, delivery, transport and all taxes thereon</t>
  </si>
  <si>
    <t>Gypsum Partition</t>
  </si>
  <si>
    <t>Providing and fixing Gypsum partition with GI frame which includes 48mm studs (0.55mm thick having one flange of 34 mm and another flange of 36 mm made of GI steel) placed at 610mm centre to centre vertically, in 50mm thick floor and ceiling channel (0.55mm thick having equal flanges of 32mm made of GI steel). Rate shall be also inclusive of 48mm studs horizontal @ skirting level, 1200mm &amp; 2400mm level from floor level reinforced with seasoned salwood. The GI framework to be continued right up to the True ceiling, with double Skin of Gypsum board which includes tapered edge 12.5mm thick Gypboard (conforming to IS 2095-1982 &amp; 2542-1981) screw fixed with 25mm dry wall screw at 300mm c/c to either side of existing framework studs. Necessary cut-outs shall be provided for taking of supply and return air ducts/openings which shall be neatly finished after fixing of ducts thereby leaving no gaps.   The intermediate gap shall be filled by Providing and filling glass wool insulation of density 24 kg per cum, of TWEGA make wrapped in RP Tissues on both sides as per manufacturer's specifications, 50mm thick as per manufacturer's specifications etc. complete.</t>
  </si>
  <si>
    <t>SKIRTING</t>
  </si>
  <si>
    <t>a</t>
  </si>
  <si>
    <t>Ply-laminate Skirting, Ply is BWR grade</t>
  </si>
  <si>
    <t>Providing and fixing 100mm high skirting with 12mm thick commercial plywood backing fixed to wall partition/wall and finished in approved shade laminate and fixed flushed with finished surface of wall / partitions in proper line and level with 6mm wide groove to be made in the wall/ partition at the junction of skirting and finished surface of wall/ partition. The groove to be finished with SS U channel. Cost of  Laminate Rs. 450/Smt.</t>
  </si>
  <si>
    <t xml:space="preserve">Glass Partition with TW Beading </t>
  </si>
  <si>
    <t>Providing and fixing full height Glass Partition consisting of the following:</t>
  </si>
  <si>
    <t xml:space="preserve">Providing and fixing Beachwood beading of size and profile as per drawings finished in approved melamine polish as shown in the drawings.  </t>
  </si>
  <si>
    <t xml:space="preserve">Providing and fixing 12mm thick clear toughened glass of approved make fixed on to the existing Channel sections at the bottom and top. Joints between Glass to be filled with clear acoustic sealant of approved make.  </t>
  </si>
  <si>
    <t>Providing and constructing seasoned salwood framework of section 50x35mm @ 600mm c/c both ways above false ceiling. The rate to include filling glass wool insulation of density 24 kg per cum and providing and applying one skin of 12.5mm thick Gypboard on both sides of the framework above false ceiling. Mode of measurement will be running length of Partition into height above false ceiling</t>
  </si>
  <si>
    <t>Full height Glass partition with connector</t>
  </si>
  <si>
    <r>
      <t xml:space="preserve">Providing and fixing full height glass partition which include 12mm thick clear toughened glass of approved make supported on Dorma SM series patches as per the manufacturer's specifications.Cost to be inclusive of joints between glass to be filled with clear sealant etc. complete. The rate to be inclusive of seasoned salwood framework of section 50x35mm @ 600mm c/c above the Glass consisting of </t>
    </r>
    <r>
      <rPr>
        <u val="single"/>
        <sz val="14"/>
        <color indexed="8"/>
        <rFont val="Arial"/>
        <family val="2"/>
      </rPr>
      <t>Single</t>
    </r>
    <r>
      <rPr>
        <sz val="14"/>
        <color indexed="8"/>
        <rFont val="Arial"/>
        <family val="2"/>
      </rPr>
      <t xml:space="preserve"> skin of 12.5mm thick Gypboard  (conforming to IS 2095-1982 &amp; 2542-1981) screw fixed with 25mm dry wall screw at 300mm c/c to either side of  framework right up to the True ceiling with 50mm thick glass wool insulation of density 24 kg per cum in between. Necessary cutouts shall be provided for taking of supply and return air ducts/openings which shall be neatly finished after fixing of ducts thereby leaving no gaps. Mode of measurement to be up to false ceiling, however cost to be inclusive of framework, glass wool insulation and double gypsum partition up to true ceiling. </t>
    </r>
  </si>
  <si>
    <t>• Width of system – 8100 mm</t>
  </si>
  <si>
    <t xml:space="preserve">• Height of system – 2700 mm              </t>
  </si>
  <si>
    <t>• Consisting 8 panels</t>
  </si>
  <si>
    <t>• Surface –Plain MDF with veneer finish of approved shade</t>
  </si>
  <si>
    <t xml:space="preserve">• Track &amp; fittings as per the stacking arrangement. </t>
  </si>
  <si>
    <t xml:space="preserve">The rate to be inclusive of fabrication, Supply and Installation Sound baffles above the sub structure with 12 mm thick Gypboard on either sides with glass wool insulation between the gyp board with stability report to be provided by the vendor. </t>
  </si>
  <si>
    <t>The rate also to be inclusive of Cost of fabrication of support girder with supporting angles for the MALROX tracks above the false ceiling.</t>
  </si>
  <si>
    <t>Installation  &amp; Commissioning charges  with support structure should also be there.</t>
  </si>
  <si>
    <t>Feature Partition , MDF will exterior grade of Centuty/ Archid/ Action/Green as apprved by architect</t>
  </si>
  <si>
    <t>Feature MDF jali partition made out of 25mm thick Laser cut MDF, finished in Duco paint / polish with back lit lacker glass / Acrylic sheet as suitable.</t>
  </si>
  <si>
    <t>Featured teak wood screen partition</t>
  </si>
  <si>
    <t>Supply &amp; errection of featured screeed partition as per drawing made out of 2" X 1" intermediate Teak wood  members connected by metal rode to a 2" X 2" Teak wood peripheral border.</t>
  </si>
  <si>
    <t>1200 high glass partition / railing</t>
  </si>
  <si>
    <t>1200 high glass partition  with SS balustrades and point fittings in 304 grade of Steel</t>
  </si>
  <si>
    <t>4.07A</t>
  </si>
  <si>
    <t>Metal hollow square section - Fabrication works</t>
  </si>
  <si>
    <t>Supply, fabrication and installation of 180mm X 180mm hollow square section of 6mm thickness finished in approved powder coating , with making of face plate to fix the s.s spider fitting (Including Insert Plate &amp; grouting provisions into the foundation below &amp; the roof above, all inlcusive)</t>
  </si>
  <si>
    <t>MT</t>
  </si>
  <si>
    <t>4.07B</t>
  </si>
  <si>
    <t>Spider Fittings</t>
  </si>
  <si>
    <t>Providing &amp; fixing of Spider fittings with the M.S hollow square section with all necessary hardware fittin &amp; welding for errection of glass enclosure required for the lift.</t>
  </si>
  <si>
    <t>Nos.</t>
  </si>
  <si>
    <t>Glass enclosure for lift fitted on point fittings</t>
  </si>
  <si>
    <t>Supply an erection of glass enclosure in 12mm toughned glass required for lift.</t>
  </si>
  <si>
    <t>Railing</t>
  </si>
  <si>
    <t>Providing &amp; Fixing of glass railing with s.s balustrade &amp; handrail(apprx. Height-1.2 Mt)</t>
  </si>
  <si>
    <t>RMT</t>
  </si>
  <si>
    <t>Ply Partition in laminate, Ply / Block board shall be BWR grade as approved by architect</t>
  </si>
  <si>
    <t>Supply an erection of 100mm thk. Ply partition finished in approved laminate with 600mm X 600mm T.W framing. Basic cost of laminate  Rs600/sqm</t>
  </si>
  <si>
    <t>Ply Partition in veneer, Ply/ BB shall be BWR$ grade as approved by architect.</t>
  </si>
  <si>
    <t>Supply an erection of 100mm thk. Ply partition finished in approved veneer with 600mm X 600mm T.W framing.Basic cost of veneer  Rs1500/sqm</t>
  </si>
  <si>
    <t>Curved Corian Partition-LG,Merino make, Ply/ BB shall be as approved by Architect and of BWR grade.</t>
  </si>
  <si>
    <t>Providing &amp; fixing of 100mm thk. Ply Partition cladded with 6mm flexible Corian with SBI Logo inlay as per SBI-IN-TOUCH standards</t>
  </si>
  <si>
    <t>FURNITURES,PANELLING AND BOXING</t>
  </si>
  <si>
    <t>Cost of laminate/veneer mentioned is the maximum cost. It should be inclusive of all materials, taxes, transportation to site, storage, loading-unloading and all taxes, Octroi, duties as applicable.</t>
  </si>
  <si>
    <t>All internal wooden framework to be treated with 1 coat of anti-termite coat/paint of approved make as per manufacturer's specifications</t>
  </si>
  <si>
    <t>Cost of laminate Rs.600/- per Sqm</t>
  </si>
  <si>
    <t>Cost of veneer Rs. 1500/- per Sqm</t>
  </si>
  <si>
    <t>Ply/ Block Board shall be BWR grade as approved by Architect and MDF shall be exterior grade of Century/ Archid/ Green as approved by Architect</t>
  </si>
  <si>
    <t>Pelmet on Ceiling and Wall</t>
  </si>
  <si>
    <t xml:space="preserve"> Providing and fixing Pelmet made in 19mm OSL ply, finished in approved veneer, along the window to house the curtain as per the drawing provided. Supporting to be provided to install the False ceiling channels on the concealed part of the pelmet. (Mode of measurement to be the elevational / visible portion on the wall and suspended from False ceiling) The rate to be inclusive of all accessories, such as anchor fasteners etc. complete.</t>
  </si>
  <si>
    <t>Ply Panelling finished in laminate</t>
  </si>
  <si>
    <t>Providing and fixing in proper line and level, 12mm thick commercial plywood of approved make and sample on to existing wall/partition by means of approved wooden screws/nails. The ply surface to be finished with approved shade and sample of 1mm thick laminate, with grooves as directed.</t>
  </si>
  <si>
    <t>5.02A</t>
  </si>
  <si>
    <t>Ply Panelling finished in glossy laminate</t>
  </si>
  <si>
    <t>Providing and fixing in proper line and level, 12mm thick commercial plywood of approved make and sample on to existing wall/partition by means of approved wooden screws/nails. The ply surface to be finished with approved shade and sample of 1mm thick glossy laminate, with grooves as directed. Cost of laminate Rs. 1200/- per Sqm</t>
  </si>
  <si>
    <t>Ply Panelling finished in Veneer</t>
  </si>
  <si>
    <t>Providing and fixing in proper line and level, 12mm thick commercial plywood of approved make and sample on to existing wall/partition by means of approved wooden screws/nails. The ply surface to be finished with approved shade and sample of 4mm thick veneer finished in melamine polish, with grooves as directed.</t>
  </si>
  <si>
    <t>MDF Panelling finished in Paint</t>
  </si>
  <si>
    <t xml:space="preserve">Providing and fixing in proper line and level, 12mm thick Exterior grade MDF of approved make and sample on to existing wall/partition by means of approved wooden screws/nails. The MDF surface to be finished with at least three coats of approved Acrylic Emulsion paint with putty, primer etc. complete. </t>
  </si>
  <si>
    <t>MDF Panelling finished in Duco Paint</t>
  </si>
  <si>
    <t>Do as above but finished in three coat of approved Duco Paint.</t>
  </si>
  <si>
    <t>Window blinds</t>
  </si>
  <si>
    <t>Supply and installation of Window Balco out roller blinds</t>
  </si>
  <si>
    <t>Ply Boxing finished in Laminate</t>
  </si>
  <si>
    <r>
      <t xml:space="preserve">Providing and fixing plywood boxing in proper line and level with seasoned salwood framework of section 50x35mm fixed on to floor and ceiling @ 600mm c/c both ways by means of approved wooden screws. Framework shall be cladded with </t>
    </r>
    <r>
      <rPr>
        <u val="single"/>
        <sz val="14"/>
        <color indexed="8"/>
        <rFont val="Arial"/>
        <family val="2"/>
      </rPr>
      <t>12mm thick plywood</t>
    </r>
    <r>
      <rPr>
        <sz val="14"/>
        <color indexed="8"/>
        <rFont val="Arial"/>
        <family val="2"/>
      </rPr>
      <t xml:space="preserve"> of approved make and sample by means of approved wooden screws/nails. The ply surface to be finished with approved shade and sample of </t>
    </r>
    <r>
      <rPr>
        <u val="single"/>
        <sz val="14"/>
        <color indexed="8"/>
        <rFont val="Arial"/>
        <family val="2"/>
      </rPr>
      <t>1 mm thick laminate</t>
    </r>
    <r>
      <rPr>
        <sz val="14"/>
        <color indexed="8"/>
        <rFont val="Arial"/>
        <family val="2"/>
      </rPr>
      <t xml:space="preserve">, with grooves as directed. The edges should have matching wood beading finished in approved melamine polish. </t>
    </r>
  </si>
  <si>
    <t>Ply Boxing finished in Glossy Laminate</t>
  </si>
  <si>
    <t>Providing and fixing plywood boxing in proper line and level with seasoned salwood framework of section 50x35mm fixed on to floor and ceiling @ 600mm c/c both ways by means of approved wooden screws. Framework shall be cladded with 12mm thick plywood of approved make and sample by means of approved wooden screws/nails. The ply surface to be finished with approved shade and sample of 1 mm thick glossy laminate, with grooves as directed. The edges should have matching wood beading finished in approved melamine polish. Basic cost of laminate  Rs800/sqm</t>
  </si>
  <si>
    <t>Backdrop Panelling</t>
  </si>
  <si>
    <t>Providing &amp; fixing Curved sofa backfrop as per SBI-In-touch standards</t>
  </si>
  <si>
    <t>LS</t>
  </si>
  <si>
    <t>Lacquered Glass-ASAI Make</t>
  </si>
  <si>
    <t>Providing &amp; fixing of Back painted Lacquered glass width 3M both side Adhesive tape on laminated wall panelling as directed by the Architect.</t>
  </si>
  <si>
    <t>Ply Boxing in 19mm thick ply</t>
  </si>
  <si>
    <t>Do as above but in 19mm thick ply.</t>
  </si>
  <si>
    <t>Ply Boxing finished in Veneer</t>
  </si>
  <si>
    <r>
      <t xml:space="preserve">Providing and fixing plywood boxing in proper line and level with seasoned salwood framework of section 50x35mm fixed on to floor and ceiling @ 600mm c/c both ways by means of approved wooden screws. Framework shall be cladded with </t>
    </r>
    <r>
      <rPr>
        <u val="single"/>
        <sz val="14"/>
        <color indexed="8"/>
        <rFont val="Arial"/>
        <family val="2"/>
      </rPr>
      <t>8mm thick plywood</t>
    </r>
    <r>
      <rPr>
        <sz val="14"/>
        <color indexed="8"/>
        <rFont val="Arial"/>
        <family val="2"/>
      </rPr>
      <t xml:space="preserve"> of approved make and sample by means of approved wooden screws/nails. The ply surface to be finished with approved shade and sample of </t>
    </r>
    <r>
      <rPr>
        <u val="single"/>
        <sz val="14"/>
        <color indexed="8"/>
        <rFont val="Arial"/>
        <family val="2"/>
      </rPr>
      <t>4mm thick veneer finished in melamine polish</t>
    </r>
    <r>
      <rPr>
        <sz val="14"/>
        <color indexed="8"/>
        <rFont val="Arial"/>
        <family val="2"/>
      </rPr>
      <t>, with grooves as directed. The edges should have matching wood beading finished in approved melamine.</t>
    </r>
  </si>
  <si>
    <t>Do as above but with 12mm thick commercial ply.</t>
  </si>
  <si>
    <t>MDF Boxing finished in Paint</t>
  </si>
  <si>
    <r>
      <t xml:space="preserve">Providing and fixing MDF Boxing in proper line and level with seasoned salwood framework of section 50x35mm fixed on to floor and ceiling @ 600mm c/c both ways by means of approved wooden screws. Framework shall be cladded with </t>
    </r>
    <r>
      <rPr>
        <u val="single"/>
        <sz val="14"/>
        <color indexed="8"/>
        <rFont val="Arial"/>
        <family val="2"/>
      </rPr>
      <t>12mm thick exterior grade MDF</t>
    </r>
    <r>
      <rPr>
        <sz val="14"/>
        <color indexed="8"/>
        <rFont val="Arial"/>
        <family val="2"/>
      </rPr>
      <t xml:space="preserve"> of approved make and sample by means of approved wooden screws/nails. The surface to be finished </t>
    </r>
    <r>
      <rPr>
        <u val="single"/>
        <sz val="14"/>
        <color indexed="8"/>
        <rFont val="Arial"/>
        <family val="2"/>
      </rPr>
      <t xml:space="preserve">with at least three coats of approved Acrylic Emulsion paint with putty, primer etc. complete. </t>
    </r>
  </si>
  <si>
    <t>MDF Boxing finished in Duco Paint</t>
  </si>
  <si>
    <t>MDF Boxing finished in Wall Paper</t>
  </si>
  <si>
    <t>Do as item no. 9.10 but finished in approved Wall Paper.Surface to be ready to apply Wall paper provided by the Client. Cost of Wall Paper Rs. 1050/Sqmt inclusive of all taxes, loading unloading etc.</t>
  </si>
  <si>
    <t>Mirror panelling</t>
  </si>
  <si>
    <t>Providing and fixing Mirror panelling using 8mm thick mirror of approved make cut in required sizes, with edges machine polished, &amp; machine polised SS edges. The mirror to be fixed on a backing of 12mm thick commercial plywood stuck to the wall/partition by means of SS Studs with necessary supports in the partition/wall etc. complete.</t>
  </si>
  <si>
    <t>Toilet Mirror</t>
  </si>
  <si>
    <t xml:space="preserve">Providing and fixing Mirror panelling using 8mm thick mirror of approved make cut in required sizes, with Beveled edges machine polished fixed on SS Studs. </t>
  </si>
  <si>
    <t>Table
Semi Circular Table for Officers</t>
  </si>
  <si>
    <t>Providing &amp; fixing curved tables for Officers made out of 18mm MR grade IS-303 ply boxing. Teak wood lippings, foot rest etc. Tbale top made out of 18mm thick MR-grade play backing, table size 750mm wide X 3850 mm long &amp; 750mm high, will have two drawer unit with 1No. including drawer top storage with locking arrangements. Earlbihari powder coated telescopic channels to be provided to all drawers, Keyboard tray, space for CPU stand, wire manager etc. Table top and sides will be finished with LG/Merino Make Corian Brand of approved shade as per design, pattern, details &amp; instructions of the Architect. Please refer dwg no.-GEO/SBI-005</t>
  </si>
  <si>
    <t>Nos</t>
  </si>
  <si>
    <t>INB KIOSK TABLE - Cylindrical Shaped   (600mm Dia X 750mm High) for Internet Banking Kiosk
LG/Merino Make Solid Surface</t>
  </si>
  <si>
    <t>Providing &amp; fixing of Cylindrical Shaped INB kiosk complete with 19mm thick Ply board for sides, top &amp; the front. Exterior vertical surface to be finished in 6mm thick Corian/solid surface &amp; top to be finished in 12mm thick Corian/solid surface.To match with that, contractor have to use flexi ply in order to prepare the basic structure. Refer dwg no. GEO/SBI-001</t>
  </si>
  <si>
    <t>Filling Cabinet/Storage Unit</t>
  </si>
  <si>
    <t>Providing 7 fixing in position 450mm deep storage cabinets made of 19mm thk plyboard for sides, top, bottom, shelves &amp; shutters. For back with 6mm thick Plyboard All the sides, front and inside to be finished with 1.0mm laminate, top to be finished with 12mm thick Corian/solid surface or equivalent as per the drawing provided by the architect. The edge of the ply to be covered with polished lipping. The job is to be completed with all the necessary hardware fittings &amp; strictly complying to the tender's specification. The work should be executed as directed by the Architect.Please refer dwg no.-GEO/SBI-005</t>
  </si>
  <si>
    <t>Deisgner Curved Seating</t>
  </si>
  <si>
    <t>Supplying &amp; fixing of Curved sofa as per SBI-In-Touch specification for customer meeting area</t>
  </si>
  <si>
    <t>Seat</t>
  </si>
  <si>
    <t>Reception table</t>
  </si>
  <si>
    <t>Reception table made in 19 / 12 mm ply finished in coran / Solid surface , Top -12mm thk, facia 6mm thick, with balancing laminate with drawers / pedestal and key board tray.Please refer dwg no.-GEO/SBI-006</t>
  </si>
  <si>
    <t>Curved seating</t>
  </si>
  <si>
    <t>Curved seating made out of approved leatherite . Please refer dwg no.-GEO/SBI-008</t>
  </si>
  <si>
    <t>Centre Table-01 (900mm Dia)</t>
  </si>
  <si>
    <t>Providing &amp; supplying of 900mm dia circular centre table made out of glass top with solid base. Please refer dwg no.-GEO/SBI-008</t>
  </si>
  <si>
    <t>Centre Table-02 (750mm Dia)</t>
  </si>
  <si>
    <t>Providing &amp; supplying of 750mm dia circular centre table made out of glass top with solid base, for customer meeting area.</t>
  </si>
  <si>
    <t>Writing Ledge</t>
  </si>
  <si>
    <t>Providing &amp; fixing Writing Ledge of size 1800mm X 300mm X 150mm with pigeon hole type box below the top made out of 19mm thk. Block board finished with 1mm laminate fixed/mounted on the wall with Angle Support, with a 12mm thick machine polished clear glass top fitted to the main structure with 4nos. 75mm high stainless steel studs.</t>
  </si>
  <si>
    <t>Suggestion Box</t>
  </si>
  <si>
    <t>Providing &amp; fixing Suggestion box of size (450mm X150mm X 300mm) made out of 19mm block board finished with 1mm lminate and openable shutter with locking arrangement.</t>
  </si>
  <si>
    <t>Pin Up Notice Board</t>
  </si>
  <si>
    <t>Planter Bed with artificial Plants</t>
  </si>
  <si>
    <t>Making  &amp; placing in position running planter bed of 19mm thk, BWP ply of size 400mm wide including 300mm high with recessed skirting, all finished externally with 1.0mm thk.laminate(2colours) as directed &amp; inside with aluminium sheet lining. The top edge of the board of the planter bed to have rubber wood lipping which will conceal the edge of the aluminium sheet, complete as per design.  The work should be executed as per Architect's recommendations &amp; as directed by EIC. Cost includes all type of material, labour, necessary, staging , tools tackles, etc. Complete</t>
  </si>
  <si>
    <t>Seating Arrangement for INB Kiosk</t>
  </si>
  <si>
    <t>Providing and fixing of seating arrangement for INB Kiosk, made in ply finished with 6mm  thick solid surface (Corean or equivalent) with cushion wrapped in approved leatherite,  with back padding in approved color  leatherite (as per SBI Intouch standards) with provision for fixing Flat Panel LCD TV with sturdy framing behind, with a glass privacy panel on one side with graphic film pasted n it, all inclusive.</t>
  </si>
  <si>
    <t>SHUTTERS</t>
  </si>
  <si>
    <t>Cost of laminate Rs. 750/- per Sqm</t>
  </si>
  <si>
    <t>Cost of veneer Rs. 1400/- per Sqm</t>
  </si>
  <si>
    <t>DB shutters</t>
  </si>
  <si>
    <t>Providing and fixing DB shutters with top, sides in 19mm thick commercial plywood, back in 8mm thick commercial plywood and finished in approved 1mm thick laminate from all exposed sides and 0.8mm thick balancing laminate on the under side. The shutters to be in 19mm thick Exterior grade OSL MDF with post formed edge shutters finished in approved shade 1mm thick laminate on exposed surface and framework in seasoned teak wood of section 50mm x 100mm, finished in colour polish matching the colour of the laminate. Rate to be inclusive of providing and fixing of Aluminium Grill of size 450x450mm (on each shutter), finished in approved shade powder coating for ventilation, approved handle, tower bolts, Locks, magnetic ball-catch etc complete as directed. Each shutter shall have one grill at the bottom and one at the top.</t>
  </si>
  <si>
    <t>Trap door in ply</t>
  </si>
  <si>
    <t>Providing and fixing Ply Trap door in Laminate False Ceiling. Rate to be complete of all hard ware.</t>
  </si>
  <si>
    <t>Junction box cover</t>
  </si>
  <si>
    <t xml:space="preserve">Providing and fixing junction box cover in flooring of size 300mmx300mm made of 19mm thick commercial plywood with necessary hard wood framework to prepare a levelled surface for carpet. The rate to be inclusive of matching the existing carpet levels properly </t>
  </si>
  <si>
    <t>DOORS</t>
  </si>
  <si>
    <t>Cost of laminate Rs. 550/- per Sqm</t>
  </si>
  <si>
    <t>Cost of veneer Rs. 1200/- per Sqm</t>
  </si>
  <si>
    <t>The rate for doors to include shutter, finishes all hardware like exposed door closer, locks, hinges, all as per drawings</t>
  </si>
  <si>
    <t>All the hardware for the doors to be as per the manufacturers recommendation for the size and application of the door. Patches and floor spring to be as per manufacturers specs. for the type, size and location of door.</t>
  </si>
  <si>
    <t>D1- 1200x2100mm METAL FIRE DOOR</t>
  </si>
  <si>
    <t>Providing and fixing 50mm thick Metal Fire door with 2 Hrs Fire rating, finished in red RAL color, fitted with Panic bar for emergency situation and  with approved hardware (such as hinges, handles, locks, door closer, tower bolts all inclusive). Note: including  door frame and accessories.</t>
  </si>
  <si>
    <t xml:space="preserve">D2- 1050x2100mm    </t>
  </si>
  <si>
    <t>Providing and fixing 32mm thick Flush door finished in Laminate with approved hardware (such as hinges, handles, indicator locks, door closer etc all inclusive).  Note: including  door frame and accessories.</t>
  </si>
  <si>
    <t xml:space="preserve">D3-750x2100mm </t>
  </si>
  <si>
    <t>GD1-1200 X 2100</t>
  </si>
  <si>
    <t xml:space="preserve">Providing and fixing 12mm thick glass door with approved hardware (such as hinges, handles, on floor spring ,etc all inclusive). </t>
  </si>
  <si>
    <t>GD2-1050 X 2100</t>
  </si>
  <si>
    <t xml:space="preserve">D4- sliding automatic glass sliding door 1500 x2400mm </t>
  </si>
  <si>
    <t xml:space="preserve">Providing and fixing 12mm thick glass sliding automatic door (motion sensor , guide channel etc all inclusive). </t>
  </si>
  <si>
    <t>Perforated Rolling Shutter ( Electric Operated)</t>
  </si>
  <si>
    <t>Poviding and fixing M.S. perforated collapsible Rolling Shutter made out of perforated sheet with standard size gate telescopic channels having 20mm X 5mm M.S pattiis and M.S frame with red oxide base coat and standard rolled G.I plates interlocked together &amp; two coats of black oil-paint rolling on Electrical operated etc. complete as per detail drawing and instruction of the Architect./Engineer</t>
  </si>
  <si>
    <t>Trap Door for Rolling Shutter</t>
  </si>
  <si>
    <t>Providing andfising trap door for Rolling Shutter made out of 2" x 1 1/2" C.P.TW. Frame work covered with 9mm thk.marine play from both sides for shutter and 2" X 3" X 3" II Class Sal wood outer frame with vertical supports upto R.C.C Slab. All exposed surface shall be finished with approved make 1.00mm thick white colour laminate &amp; three coats of enamel paint from inside including necessary approved make/design hardware i.e. S.S hinges, concealed handle, S.S stopper, Godrej Locks etc. complete as per the requirement and the instruction of the Architect/Engineer</t>
  </si>
  <si>
    <t>STORAGES</t>
  </si>
  <si>
    <t>All internal wooden framework to be treated with 1 coat of anti-termite coat/paint of approved make as per manufacturer's specifications. All Ply. Bolck board shall be of BWR grade and as approved by Architect</t>
  </si>
  <si>
    <t>Cost of laminate Rs. 750./- per Sqm</t>
  </si>
  <si>
    <t>All locks within individual work spaces to be matched</t>
  </si>
  <si>
    <t>Tower bolts will be fitted on shutters without locks</t>
  </si>
  <si>
    <t>All lockable shutters to be provided with magnetic ball catches</t>
  </si>
  <si>
    <t>All filing drawers to be fitted with EBCO gallery fittings at 200m from drawer bottom.</t>
  </si>
  <si>
    <t>Full height storage in laminate</t>
  </si>
  <si>
    <t>Providing and constructing Full Height Storage of width 450mm and size as per drawings, with top, sides and bottom in 19mm thick OSL MDF, back in 8mm thick DSL MDF, intermediates in 19mm thick DSL MDF, shutter in 19mm thick exterior grade OSL MDF with post formed edges finished in approved laminate. Rate to include hardware such as approved locks, auto closing hinges for shutters, approved handles, door stop, tower bolt, etc. complete.</t>
  </si>
  <si>
    <t>Slotted angle storages</t>
  </si>
  <si>
    <t xml:space="preserve">Providing and fixing storage in 20 gauge MS slotted angle of 35mmx35mm finished with approved shade powder coating with 450mm wide 19mm thick both side laminated MDF shelves of approved shade with edge binding in laminate of same shade, inclusive of necessary powder coated nut-bolt fittings, edge guard bush for slotted angles etc complete as directed.     </t>
  </si>
  <si>
    <t>Over Head Storage</t>
  </si>
  <si>
    <t>Providing and constructing overhead storage of width 450mm and size as per drawings, with top, sides and bottom in 19mm thick OSL MDF, back in 8mm thick DSL MDF, intermediate in 19mm thick DSL MDF, shutter in 19mm thick exterior grade OSL MDF with postformed edges. All external surfaces to be finished in approved laminate. Rate to include hardware such as approved locks, auto closing hinges for shutters, approved handles, door stop, tower bolt, etc. complete. Cost of laminate Rs. 325/- Sqm.</t>
  </si>
  <si>
    <t>FINISHES</t>
  </si>
  <si>
    <t>The rate to include the following</t>
  </si>
  <si>
    <t>(a) All surface preparation, suitable number of base coats required, primers and suitable finishing to the complete satisfaction of the Engineer in Charge</t>
  </si>
  <si>
    <t>(b) Scaffolding and all leads and lifts</t>
  </si>
  <si>
    <t>(c) Proper curing in between the two subsequent coats</t>
  </si>
  <si>
    <t>(d) Touch ups to the paint after the scaffolding is removed</t>
  </si>
  <si>
    <t>(e) Minimum Guarantee of TEN Years for all external paints on requisite stamp paper</t>
  </si>
  <si>
    <t>(f) All measurements for paints to be as per IS-1200</t>
  </si>
  <si>
    <t>Acrylic Emulsion Paint</t>
  </si>
  <si>
    <t>Providing and applying 3 coats of Acrylic Emulsion paint of approved colour and shade to internal walls and ceiling after thoroughly sand papering surfaces to remove dust, dirt etc. and repairing dents, cracks, holes with POP to achieve level surface and finishing with two coats of primer, putty and three coats of paint including cost of material, labour, scaffolding etc. all complete as directed by the Engineer in charge. Rate to include application at all heights &amp; levels, surfaces and textures. Engineer in charges' approval required after each coat. Tenderer to submit sample to the Engineer in charges for approval.</t>
  </si>
  <si>
    <t>A</t>
  </si>
  <si>
    <t>For Gypsum ceilings</t>
  </si>
  <si>
    <t>B</t>
  </si>
  <si>
    <t>For Gypsum Partitions &amp; Walls</t>
  </si>
  <si>
    <t>Oil Bound Distemper</t>
  </si>
  <si>
    <t>Providing and applying three coats of first quality Oil Bound Distemper of approved brand and colour to all internal plastered walls over a coat of approved primer either cement based or distemper  primer including preparation of surface through cleaning and wetting as per manufacturers specification fully to give a smooth and even surface before and subsequent application and making good all small holes of nails, open joints and minor defects of every kind after application of priming coat, all  as per specification and as directed.</t>
  </si>
  <si>
    <t>Texture paint</t>
  </si>
  <si>
    <t>Providing and applying two coats pigmented surface texture of desired shade at all heights to give an even and uniform shade as per manufacturers specification from approved make or its equivalent. Rate shall include preparation of base surface, watering before and after application, scaffolding, tools and plants etc., complete as directed.</t>
  </si>
  <si>
    <t>FILMS</t>
  </si>
  <si>
    <t>Frosted Film</t>
  </si>
  <si>
    <t>Providing &amp; fixing of 3M Make Sparkle etching film(frosted) to Main door Glass, Glass Partitions &amp; other glasses as directed, cut &amp; fixed as per approved standard paterm &amp; design of Bank.(Base price of 3mm film  Rs.1500/- per Sqm inclusive of Tax, supporting cash memo/ bill to be produced for payment of this item including certificate from 3mm dealer certifying use of the product). The work should be executed as per Architect's recommendations &amp; as directed by EIC. Cost includes all type of material, labour, necessary, staging , tools tackles, etc. Complete</t>
  </si>
  <si>
    <t>UPVC Branding and Lettering</t>
  </si>
  <si>
    <t>Providing &amp; fixing UPVC Branding and lettering ( carrying branch name) and Logo of S.B.I as directed, UPVC letter 6" size to 12" ht. as directed by Bank.The work should be executed as per Architect's recommendations &amp; as directed by EIC. Cost includes all type of material, labour, necessary, staging , tools tackles, etc. Complete</t>
  </si>
  <si>
    <t>WALL PAPER</t>
  </si>
  <si>
    <t>Wall paper</t>
  </si>
  <si>
    <t xml:space="preserve">Providing and fixing fabric backing commercial grade wall paper of approved shade with recommended adhesive of approved make  which have 100% washable, scratch resistance and  peel proof. Basic cost to be  Rs 125 per Sft. </t>
  </si>
  <si>
    <t>Vinyl posters</t>
  </si>
  <si>
    <t xml:space="preserve">Providing and fixing Vinyl Posters of approved shade with recommended adhesive of approved make and sample as per manufacturer's specifications . Cost to include preparation on the punned surface for receiving the Poster as per the manufacturer specification. </t>
  </si>
  <si>
    <t>BOUGHT OUT ITEMS</t>
  </si>
  <si>
    <t>Dustbin</t>
  </si>
  <si>
    <t>Supplying &amp; placing of Stainless steel  Dustbin as approved by SBI</t>
  </si>
  <si>
    <t>Supplying &amp; placing of Door Mat as approved by SBI</t>
  </si>
  <si>
    <t>SANITARY FITTINGS AND FIXTURES</t>
  </si>
  <si>
    <t>Note:-</t>
  </si>
  <si>
    <t>The quoted rates shall include all such items, whether specifically mentioned or not required to complete the work including cutting, chasing, concreting, redoing, provision   of  screws , bolts, white cement etc.  the quoted  rates shall also include  provision  of MS angle stays, u bolt, hi-tech hangers , expansion bolts etc. for recommended make of items refer separate  specs. sheet.</t>
  </si>
  <si>
    <t>Flat back urinals with Presmatic valves</t>
  </si>
  <si>
    <t xml:space="preserve">Providing, fixing, testing and commissioning flat back urinals of Parryware make in White colour with integrated flushing rim screwed fixed to wall with hands free electronic sensor based flush valve, including all mountings, waste coupling, bottle trap, CP connector, cutting &amp; making good wall/ floors, sealing of joints, testing, etc. complete  </t>
  </si>
  <si>
    <t>Item code No for Urinal -  0572- Parryware</t>
  </si>
  <si>
    <t>Item code No for EFS -  8087 (Retrofit DC model) - Parryware</t>
  </si>
  <si>
    <t>Item code No for Bottle Trap - 767- Jaquar -CP finished</t>
  </si>
  <si>
    <t>urinal partition in 19mm thk. Granite</t>
  </si>
  <si>
    <t>Providing and fixing urinal partition made out of 19mm thick granite of approved make of size 450mmX750mm in curved profile as  instructed by the architect</t>
  </si>
  <si>
    <t xml:space="preserve">E W C </t>
  </si>
  <si>
    <t xml:space="preserve">Fixing wall hung WC supported on chair brackets inclusive all mountings, 2 Nos of angular stop cock with flange (for flushing cistern and health faucet), health faucet with 8mm dia 1m long PVC tube and wall Hook, PVC Connector, cutting and making good wall/ floors, sealing of joints, testing etc. complete. </t>
  </si>
  <si>
    <t xml:space="preserve">Wash Basin </t>
  </si>
  <si>
    <t>Providing and fixing wall hung basin with pedestal</t>
  </si>
  <si>
    <t>Piller Cock</t>
  </si>
  <si>
    <t>Single lever pillar cock</t>
  </si>
  <si>
    <t>CP Fitting - Toilet accessories</t>
  </si>
  <si>
    <t>Providing and fixing the following - BOTTLE TRAP+WASTE COUPLING+2 WAY BIB COCK+CONNECTOR HOSE ETC</t>
  </si>
  <si>
    <t>Kitchen sink + Tap</t>
  </si>
  <si>
    <t>sink + tap + Bottle trap</t>
  </si>
  <si>
    <t>Additional Plumbing works</t>
  </si>
  <si>
    <t>For additional Plumbing work incluidng supplying of GI, CPVC, CI pipes, fittings and other rrelated materials and labour charge for fixing the same at desired postion including chasing the walls etc complete. Contractor should submit the vouchers of the materials purchased.</t>
  </si>
  <si>
    <t>PS</t>
  </si>
  <si>
    <t>FIFTY THOUSAND ONLY</t>
  </si>
  <si>
    <t>Quote profit of above item no.13.08 including transportation cost</t>
  </si>
  <si>
    <t>(A)  Total  Amount  (Rs.)</t>
  </si>
  <si>
    <t>(B)  Discount  Offered ( if  any )  ( in  percentage  %)</t>
  </si>
  <si>
    <t>GRAND  TOTAL ( A minus  B )</t>
  </si>
  <si>
    <t xml:space="preserve">Service Tax,  as  applicable  will  be  paid  at  the  time  of  billing </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</si>
</sst>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_(* #,##0_);_(* \(#,##0\);_(* \-??_);_(@_)"/>
    <numFmt numFmtId="168" formatCode="_-* #,##0.00_-;\-* #,##0.00_-;_-* \-??_-;_-@_-"/>
    <numFmt numFmtId="169" formatCode="0"/>
    <numFmt numFmtId="170" formatCode="0_);[RED]\(0\)"/>
    <numFmt numFmtId="171" formatCode="0%"/>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2"/>
      <color indexed="8"/>
      <name val="Arial"/>
      <family val="2"/>
    </font>
    <font>
      <b/>
      <sz val="12"/>
      <color indexed="8"/>
      <name val="Arial"/>
      <family val="2"/>
    </font>
    <font>
      <b/>
      <sz val="10"/>
      <color indexed="8"/>
      <name val="Arial"/>
      <family val="2"/>
    </font>
    <font>
      <sz val="16"/>
      <color indexed="8"/>
      <name val="Arial"/>
      <family val="2"/>
    </font>
    <font>
      <sz val="11"/>
      <color indexed="8"/>
      <name val="Arial"/>
      <family val="2"/>
    </font>
    <font>
      <sz val="11.05"/>
      <color indexed="8"/>
      <name val="Arial"/>
      <family val="2"/>
    </font>
    <font>
      <sz val="14"/>
      <color indexed="8"/>
      <name val="Arial"/>
      <family val="2"/>
    </font>
    <font>
      <u val="single"/>
      <sz val="14"/>
      <color indexed="8"/>
      <name val="Arial"/>
      <family val="2"/>
    </font>
    <font>
      <sz val="14"/>
      <name val="Trebuchet MS"/>
      <family val="2"/>
    </font>
    <font>
      <b/>
      <sz val="14"/>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lignment/>
      <protection/>
    </xf>
    <xf numFmtId="164" fontId="7" fillId="0" borderId="0" applyNumberFormat="0" applyFill="0" applyBorder="0" applyAlignment="0" applyProtection="0"/>
    <xf numFmtId="164" fontId="8" fillId="4"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13" fillId="0" borderId="6" applyNumberFormat="0" applyFill="0" applyAlignment="0" applyProtection="0"/>
    <xf numFmtId="164" fontId="14" fillId="22" borderId="0" applyNumberFormat="0" applyBorder="0" applyAlignment="0" applyProtection="0"/>
    <xf numFmtId="164" fontId="0" fillId="23" borderId="7" applyNumberFormat="0" applyAlignment="0" applyProtection="0"/>
    <xf numFmtId="164" fontId="15" fillId="20"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96">
    <xf numFmtId="164" fontId="0" fillId="0" borderId="0" xfId="0" applyAlignment="1">
      <alignment/>
    </xf>
    <xf numFmtId="164" fontId="6" fillId="20" borderId="0" xfId="0" applyFont="1" applyFill="1" applyAlignment="1" applyProtection="1">
      <alignment horizontal="center" vertical="center" wrapText="1"/>
      <protection/>
    </xf>
    <xf numFmtId="164" fontId="19" fillId="21" borderId="10" xfId="0" applyFont="1" applyFill="1" applyBorder="1" applyAlignment="1" applyProtection="1">
      <alignment horizontal="center" vertical="top" wrapText="1"/>
      <protection/>
    </xf>
    <xf numFmtId="164" fontId="20" fillId="24" borderId="11" xfId="0" applyFont="1" applyFill="1" applyBorder="1" applyAlignment="1" applyProtection="1">
      <alignment horizontal="center" vertical="center" wrapText="1"/>
      <protection/>
    </xf>
    <xf numFmtId="164" fontId="21" fillId="21" borderId="11" xfId="0" applyFont="1" applyFill="1" applyBorder="1" applyAlignment="1" applyProtection="1">
      <alignment horizontal="center" vertical="center" wrapText="1"/>
      <protection/>
    </xf>
    <xf numFmtId="164" fontId="22" fillId="20" borderId="0" xfId="0" applyFont="1" applyFill="1" applyAlignment="1" applyProtection="1">
      <alignment horizontal="center" vertical="center" wrapText="1"/>
      <protection/>
    </xf>
    <xf numFmtId="164" fontId="23" fillId="21" borderId="11" xfId="0" applyFont="1" applyFill="1" applyBorder="1" applyAlignment="1" applyProtection="1">
      <alignment horizontal="center" vertical="center" wrapText="1"/>
      <protection/>
    </xf>
    <xf numFmtId="164" fontId="20" fillId="21" borderId="12" xfId="0" applyFont="1" applyFill="1" applyBorder="1" applyAlignment="1" applyProtection="1">
      <alignment horizontal="left" vertical="center" wrapText="1"/>
      <protection/>
    </xf>
    <xf numFmtId="164" fontId="24" fillId="6" borderId="13" xfId="0" applyFont="1" applyFill="1" applyBorder="1" applyAlignment="1" applyProtection="1">
      <alignment horizontal="left" vertical="center" wrapText="1"/>
      <protection locked="0"/>
    </xf>
    <xf numFmtId="164" fontId="25" fillId="21" borderId="12" xfId="0" applyFont="1" applyFill="1" applyBorder="1" applyAlignment="1" applyProtection="1">
      <alignment horizontal="center" vertical="center" wrapText="1"/>
      <protection/>
    </xf>
    <xf numFmtId="164" fontId="24" fillId="21" borderId="14" xfId="0" applyFont="1" applyFill="1" applyBorder="1" applyAlignment="1" applyProtection="1">
      <alignment horizontal="center" vertical="center" wrapText="1"/>
      <protection/>
    </xf>
    <xf numFmtId="164" fontId="25" fillId="21" borderId="14" xfId="0" applyFont="1" applyFill="1" applyBorder="1" applyAlignment="1" applyProtection="1">
      <alignment horizontal="center" vertical="center" wrapText="1"/>
      <protection/>
    </xf>
    <xf numFmtId="164" fontId="24" fillId="21" borderId="13" xfId="0" applyFont="1" applyFill="1" applyBorder="1" applyAlignment="1" applyProtection="1">
      <alignment horizontal="center" vertical="center" wrapText="1"/>
      <protection/>
    </xf>
    <xf numFmtId="164" fontId="26" fillId="0" borderId="12" xfId="0" applyFont="1" applyBorder="1" applyAlignment="1" applyProtection="1">
      <alignment horizontal="center" vertical="top" wrapText="1"/>
      <protection/>
    </xf>
    <xf numFmtId="164" fontId="27" fillId="0" borderId="14" xfId="0" applyFont="1" applyBorder="1" applyAlignment="1" applyProtection="1">
      <alignment horizontal="center" vertical="top" wrapText="1"/>
      <protection/>
    </xf>
    <xf numFmtId="164" fontId="26" fillId="0" borderId="14" xfId="0" applyFont="1" applyBorder="1" applyAlignment="1" applyProtection="1">
      <alignment horizontal="center" vertical="top" wrapText="1"/>
      <protection/>
    </xf>
    <xf numFmtId="165" fontId="26" fillId="0" borderId="14" xfId="0" applyNumberFormat="1" applyFont="1" applyFill="1" applyBorder="1" applyAlignment="1" applyProtection="1">
      <alignment horizontal="center" vertical="top" wrapText="1"/>
      <protection/>
    </xf>
    <xf numFmtId="166" fontId="24" fillId="21" borderId="14" xfId="0" applyNumberFormat="1" applyFont="1" applyFill="1" applyBorder="1" applyAlignment="1" applyProtection="1">
      <alignment horizontal="center" vertical="center" wrapText="1"/>
      <protection/>
    </xf>
    <xf numFmtId="166" fontId="24" fillId="21" borderId="13" xfId="0" applyNumberFormat="1" applyFont="1" applyFill="1" applyBorder="1" applyAlignment="1" applyProtection="1">
      <alignment horizontal="left" vertical="center" wrapText="1"/>
      <protection/>
    </xf>
    <xf numFmtId="164" fontId="26" fillId="0" borderId="14" xfId="0" applyFont="1" applyBorder="1" applyAlignment="1" applyProtection="1">
      <alignment horizontal="left" vertical="top" wrapText="1"/>
      <protection/>
    </xf>
    <xf numFmtId="164" fontId="26" fillId="0" borderId="14" xfId="0" applyFont="1" applyFill="1" applyBorder="1" applyAlignment="1" applyProtection="1">
      <alignment horizontal="center" vertical="top" wrapText="1"/>
      <protection/>
    </xf>
    <xf numFmtId="166" fontId="24" fillId="20" borderId="0" xfId="0" applyNumberFormat="1" applyFont="1" applyFill="1" applyBorder="1" applyAlignment="1" applyProtection="1">
      <alignment horizontal="center" vertical="center" wrapText="1"/>
      <protection/>
    </xf>
    <xf numFmtId="164" fontId="26" fillId="0" borderId="14" xfId="0" applyFont="1" applyFill="1" applyBorder="1" applyAlignment="1">
      <alignment horizontal="center" vertical="top" wrapText="1"/>
    </xf>
    <xf numFmtId="164" fontId="26" fillId="0" borderId="14" xfId="0" applyFont="1" applyBorder="1" applyAlignment="1" applyProtection="1">
      <alignment horizontal="justify" vertical="top" wrapText="1"/>
      <protection/>
    </xf>
    <xf numFmtId="166" fontId="26" fillId="8" borderId="12" xfId="0" applyNumberFormat="1" applyFont="1" applyFill="1" applyBorder="1" applyAlignment="1" applyProtection="1">
      <alignment horizontal="center" vertical="top" wrapText="1"/>
      <protection/>
    </xf>
    <xf numFmtId="164" fontId="26" fillId="8" borderId="14" xfId="0" applyFont="1" applyFill="1" applyBorder="1" applyAlignment="1" applyProtection="1">
      <alignment horizontal="left" vertical="top" wrapText="1"/>
      <protection/>
    </xf>
    <xf numFmtId="164" fontId="26" fillId="8" borderId="14" xfId="0" applyFont="1" applyFill="1" applyBorder="1" applyAlignment="1" applyProtection="1">
      <alignment horizontal="justify" vertical="top" wrapText="1"/>
      <protection/>
    </xf>
    <xf numFmtId="167" fontId="26" fillId="8" borderId="14" xfId="0" applyNumberFormat="1" applyFont="1" applyFill="1" applyBorder="1" applyAlignment="1" applyProtection="1">
      <alignment horizontal="justify" vertical="top" wrapText="1"/>
      <protection/>
    </xf>
    <xf numFmtId="166" fontId="24" fillId="12" borderId="14" xfId="0" applyNumberFormat="1" applyFont="1" applyFill="1" applyBorder="1" applyAlignment="1" applyProtection="1">
      <alignment horizontal="center" vertical="center" wrapText="1"/>
      <protection/>
    </xf>
    <xf numFmtId="166" fontId="24" fillId="12" borderId="13" xfId="0" applyNumberFormat="1" applyFont="1" applyFill="1" applyBorder="1" applyAlignment="1" applyProtection="1">
      <alignment horizontal="left" vertical="center" wrapText="1"/>
      <protection/>
    </xf>
    <xf numFmtId="166" fontId="26" fillId="25" borderId="12" xfId="0" applyNumberFormat="1" applyFont="1" applyFill="1" applyBorder="1" applyAlignment="1" applyProtection="1">
      <alignment horizontal="center" vertical="top" wrapText="1"/>
      <protection/>
    </xf>
    <xf numFmtId="164" fontId="26" fillId="25" borderId="14" xfId="0" applyFont="1" applyFill="1" applyBorder="1" applyAlignment="1" applyProtection="1">
      <alignment horizontal="left" vertical="top" wrapText="1"/>
      <protection/>
    </xf>
    <xf numFmtId="166" fontId="26" fillId="25" borderId="14" xfId="0" applyNumberFormat="1" applyFont="1" applyFill="1" applyBorder="1" applyAlignment="1" applyProtection="1">
      <alignment horizontal="center" vertical="top" wrapText="1"/>
      <protection/>
    </xf>
    <xf numFmtId="167" fontId="26" fillId="25" borderId="14" xfId="0" applyNumberFormat="1" applyFont="1" applyFill="1" applyBorder="1" applyAlignment="1" applyProtection="1">
      <alignment horizontal="center" vertical="top" wrapText="1"/>
      <protection/>
    </xf>
    <xf numFmtId="164" fontId="26" fillId="25" borderId="14" xfId="0" applyFont="1" applyFill="1" applyBorder="1" applyAlignment="1" applyProtection="1">
      <alignment horizontal="center" vertical="top" wrapText="1"/>
      <protection/>
    </xf>
    <xf numFmtId="166" fontId="26" fillId="0" borderId="12" xfId="0" applyNumberFormat="1" applyFont="1" applyFill="1" applyBorder="1" applyAlignment="1" applyProtection="1">
      <alignment horizontal="center" vertical="top" wrapText="1"/>
      <protection/>
    </xf>
    <xf numFmtId="164" fontId="26" fillId="0" borderId="14" xfId="0" applyFont="1" applyFill="1" applyBorder="1" applyAlignment="1" applyProtection="1">
      <alignment horizontal="left" vertical="top" wrapText="1"/>
      <protection/>
    </xf>
    <xf numFmtId="164" fontId="26" fillId="0" borderId="14" xfId="0" applyFont="1" applyFill="1" applyBorder="1" applyAlignment="1" applyProtection="1">
      <alignment horizontal="justify" vertical="top" wrapText="1"/>
      <protection/>
    </xf>
    <xf numFmtId="166" fontId="26" fillId="0" borderId="14" xfId="0" applyNumberFormat="1" applyFont="1" applyFill="1" applyBorder="1" applyAlignment="1" applyProtection="1">
      <alignment horizontal="center" vertical="top" wrapText="1"/>
      <protection/>
    </xf>
    <xf numFmtId="167" fontId="26" fillId="0" borderId="14" xfId="0" applyNumberFormat="1" applyFont="1" applyFill="1" applyBorder="1" applyAlignment="1" applyProtection="1">
      <alignment horizontal="center" vertical="top" wrapText="1"/>
      <protection/>
    </xf>
    <xf numFmtId="166" fontId="24" fillId="6" borderId="14" xfId="0" applyNumberFormat="1" applyFont="1" applyFill="1" applyBorder="1" applyAlignment="1" applyProtection="1">
      <alignment horizontal="center" vertical="center" wrapText="1"/>
      <protection locked="0"/>
    </xf>
    <xf numFmtId="164" fontId="26" fillId="25" borderId="14" xfId="0" applyFont="1" applyFill="1" applyBorder="1" applyAlignment="1" applyProtection="1">
      <alignment horizontal="justify" vertical="top" wrapText="1"/>
      <protection/>
    </xf>
    <xf numFmtId="166" fontId="26" fillId="0" borderId="12" xfId="0" applyNumberFormat="1" applyFont="1" applyBorder="1" applyAlignment="1" applyProtection="1">
      <alignment horizontal="center" vertical="top" wrapText="1"/>
      <protection/>
    </xf>
    <xf numFmtId="166" fontId="26" fillId="12" borderId="12" xfId="0" applyNumberFormat="1" applyFont="1" applyFill="1" applyBorder="1" applyAlignment="1" applyProtection="1">
      <alignment horizontal="center" vertical="top" wrapText="1"/>
      <protection/>
    </xf>
    <xf numFmtId="164" fontId="26" fillId="12" borderId="14" xfId="0" applyFont="1" applyFill="1" applyBorder="1" applyAlignment="1" applyProtection="1">
      <alignment horizontal="left" vertical="top" wrapText="1"/>
      <protection/>
    </xf>
    <xf numFmtId="164" fontId="26" fillId="12" borderId="14" xfId="0" applyFont="1" applyFill="1" applyBorder="1" applyAlignment="1" applyProtection="1">
      <alignment horizontal="justify" vertical="top" wrapText="1"/>
      <protection/>
    </xf>
    <xf numFmtId="167" fontId="26" fillId="12" borderId="14" xfId="0" applyNumberFormat="1" applyFont="1" applyFill="1" applyBorder="1" applyAlignment="1" applyProtection="1">
      <alignment horizontal="justify" vertical="top" wrapText="1"/>
      <protection/>
    </xf>
    <xf numFmtId="166" fontId="24" fillId="12" borderId="14" xfId="0" applyNumberFormat="1" applyFont="1" applyFill="1" applyBorder="1" applyAlignment="1" applyProtection="1">
      <alignment horizontal="center" vertical="center" wrapText="1"/>
      <protection locked="0"/>
    </xf>
    <xf numFmtId="164" fontId="26" fillId="0" borderId="14" xfId="0" applyNumberFormat="1" applyFont="1" applyBorder="1" applyAlignment="1" applyProtection="1">
      <alignment horizontal="justify" vertical="top" wrapText="1"/>
      <protection/>
    </xf>
    <xf numFmtId="166" fontId="26" fillId="0" borderId="14" xfId="0" applyNumberFormat="1" applyFont="1" applyBorder="1" applyAlignment="1" applyProtection="1">
      <alignment horizontal="center" vertical="top" wrapText="1"/>
      <protection/>
    </xf>
    <xf numFmtId="167" fontId="26" fillId="0" borderId="14" xfId="0" applyNumberFormat="1" applyFont="1" applyBorder="1" applyAlignment="1" applyProtection="1">
      <alignment horizontal="center" vertical="top" wrapText="1"/>
      <protection/>
    </xf>
    <xf numFmtId="166" fontId="26" fillId="0" borderId="12" xfId="0" applyNumberFormat="1" applyFont="1" applyFill="1" applyBorder="1" applyAlignment="1">
      <alignment horizontal="center" vertical="top" wrapText="1"/>
    </xf>
    <xf numFmtId="164" fontId="27" fillId="0" borderId="14" xfId="0" applyFont="1" applyFill="1" applyBorder="1" applyAlignment="1">
      <alignment horizontal="left" vertical="top" wrapText="1"/>
    </xf>
    <xf numFmtId="164" fontId="26" fillId="0" borderId="14" xfId="0" applyFont="1" applyFill="1" applyBorder="1" applyAlignment="1">
      <alignment horizontal="justify" vertical="top" wrapText="1"/>
    </xf>
    <xf numFmtId="167" fontId="26" fillId="0" borderId="14" xfId="0" applyNumberFormat="1" applyFont="1" applyFill="1" applyBorder="1" applyAlignment="1">
      <alignment horizontal="right" vertical="top"/>
    </xf>
    <xf numFmtId="164" fontId="26" fillId="8" borderId="14" xfId="0" applyFont="1" applyFill="1" applyBorder="1" applyAlignment="1" applyProtection="1">
      <alignment horizontal="center" vertical="top" wrapText="1"/>
      <protection/>
    </xf>
    <xf numFmtId="164" fontId="26" fillId="0" borderId="14" xfId="0" applyFont="1" applyFill="1" applyBorder="1" applyAlignment="1">
      <alignment horizontal="left" vertical="top" wrapText="1"/>
    </xf>
    <xf numFmtId="168" fontId="26" fillId="0" borderId="14" xfId="0" applyNumberFormat="1" applyFont="1" applyFill="1" applyBorder="1" applyAlignment="1">
      <alignment horizontal="center" vertical="top" wrapText="1"/>
    </xf>
    <xf numFmtId="167" fontId="26" fillId="0" borderId="14" xfId="0" applyNumberFormat="1" applyFont="1" applyFill="1" applyBorder="1" applyAlignment="1">
      <alignment horizontal="left" vertical="top" wrapText="1"/>
    </xf>
    <xf numFmtId="166" fontId="26" fillId="25" borderId="12" xfId="0" applyNumberFormat="1" applyFont="1" applyFill="1" applyBorder="1" applyAlignment="1">
      <alignment horizontal="center" vertical="top" wrapText="1"/>
    </xf>
    <xf numFmtId="164" fontId="27" fillId="25" borderId="14" xfId="0" applyFont="1" applyFill="1" applyBorder="1" applyAlignment="1">
      <alignment horizontal="left" vertical="top" wrapText="1"/>
    </xf>
    <xf numFmtId="169" fontId="26" fillId="25" borderId="14" xfId="0" applyNumberFormat="1" applyFont="1" applyFill="1" applyBorder="1" applyAlignment="1">
      <alignment horizontal="justify" vertical="top" wrapText="1"/>
    </xf>
    <xf numFmtId="168" fontId="26" fillId="25" borderId="14" xfId="0" applyNumberFormat="1" applyFont="1" applyFill="1" applyBorder="1" applyAlignment="1">
      <alignment horizontal="center" vertical="top"/>
    </xf>
    <xf numFmtId="167" fontId="26" fillId="25" borderId="14" xfId="0" applyNumberFormat="1" applyFont="1" applyFill="1" applyBorder="1" applyAlignment="1">
      <alignment horizontal="right" vertical="top"/>
    </xf>
    <xf numFmtId="164" fontId="27" fillId="0" borderId="14" xfId="0" applyFont="1" applyFill="1" applyBorder="1" applyAlignment="1">
      <alignment vertical="top" wrapText="1"/>
    </xf>
    <xf numFmtId="168" fontId="26" fillId="0" borderId="14" xfId="0" applyNumberFormat="1" applyFont="1" applyFill="1" applyBorder="1" applyAlignment="1">
      <alignment horizontal="right" vertical="top"/>
    </xf>
    <xf numFmtId="164" fontId="26" fillId="25" borderId="14" xfId="0" applyFont="1" applyFill="1" applyBorder="1" applyAlignment="1">
      <alignment horizontal="justify" vertical="top" wrapText="1"/>
    </xf>
    <xf numFmtId="168" fontId="26" fillId="25" borderId="14" xfId="0" applyNumberFormat="1" applyFont="1" applyFill="1" applyBorder="1" applyAlignment="1">
      <alignment horizontal="center" vertical="top" wrapText="1"/>
    </xf>
    <xf numFmtId="167" fontId="26" fillId="25" borderId="14" xfId="0" applyNumberFormat="1" applyFont="1" applyFill="1" applyBorder="1" applyAlignment="1">
      <alignment horizontal="left" vertical="top" wrapText="1"/>
    </xf>
    <xf numFmtId="164" fontId="26" fillId="25" borderId="14" xfId="0" applyFont="1" applyFill="1" applyBorder="1" applyAlignment="1">
      <alignment horizontal="left" vertical="top" wrapText="1"/>
    </xf>
    <xf numFmtId="168" fontId="26" fillId="0" borderId="14" xfId="0" applyNumberFormat="1" applyFont="1" applyFill="1" applyBorder="1" applyAlignment="1">
      <alignment horizontal="left" vertical="top" wrapText="1"/>
    </xf>
    <xf numFmtId="164" fontId="26" fillId="0" borderId="14" xfId="0" applyNumberFormat="1" applyFont="1" applyFill="1" applyBorder="1" applyAlignment="1">
      <alignment horizontal="justify" vertical="top" wrapText="1"/>
    </xf>
    <xf numFmtId="164" fontId="26" fillId="0" borderId="12" xfId="0" applyFont="1" applyFill="1" applyBorder="1" applyAlignment="1">
      <alignment horizontal="center" vertical="top" wrapText="1"/>
    </xf>
    <xf numFmtId="164" fontId="26" fillId="0" borderId="14" xfId="0" applyFont="1" applyFill="1" applyBorder="1" applyAlignment="1">
      <alignment vertical="top" wrapText="1"/>
    </xf>
    <xf numFmtId="168" fontId="26" fillId="25" borderId="14" xfId="0" applyNumberFormat="1" applyFont="1" applyFill="1" applyBorder="1" applyAlignment="1">
      <alignment horizontal="left" vertical="top" wrapText="1"/>
    </xf>
    <xf numFmtId="164" fontId="26" fillId="0" borderId="14" xfId="0" applyNumberFormat="1" applyFont="1" applyFill="1" applyBorder="1" applyAlignment="1">
      <alignment horizontal="left" vertical="top" wrapText="1"/>
    </xf>
    <xf numFmtId="164" fontId="26" fillId="25" borderId="14" xfId="0" applyFont="1" applyFill="1" applyBorder="1" applyAlignment="1">
      <alignment vertical="top" wrapText="1"/>
    </xf>
    <xf numFmtId="164" fontId="26" fillId="0" borderId="14" xfId="0" applyNumberFormat="1" applyFont="1" applyFill="1" applyBorder="1" applyAlignment="1" applyProtection="1">
      <alignment horizontal="justify" vertical="top" wrapText="1"/>
      <protection/>
    </xf>
    <xf numFmtId="164" fontId="26" fillId="25" borderId="14" xfId="0" applyNumberFormat="1" applyFont="1" applyFill="1" applyBorder="1" applyAlignment="1" applyProtection="1">
      <alignment horizontal="justify" vertical="top" wrapText="1"/>
      <protection/>
    </xf>
    <xf numFmtId="170" fontId="27" fillId="0" borderId="14" xfId="0" applyNumberFormat="1" applyFont="1" applyFill="1" applyBorder="1" applyAlignment="1">
      <alignment vertical="top" wrapText="1"/>
    </xf>
    <xf numFmtId="164" fontId="27" fillId="25" borderId="14" xfId="0" applyFont="1" applyFill="1" applyBorder="1" applyAlignment="1" applyProtection="1">
      <alignment horizontal="justify" vertical="top" wrapText="1"/>
      <protection/>
    </xf>
    <xf numFmtId="167" fontId="26" fillId="0" borderId="14" xfId="0" applyNumberFormat="1" applyFont="1" applyFill="1" applyBorder="1" applyAlignment="1" applyProtection="1">
      <alignment horizontal="justify" vertical="top" wrapText="1"/>
      <protection/>
    </xf>
    <xf numFmtId="171" fontId="28" fillId="0" borderId="14" xfId="0" applyNumberFormat="1" applyFont="1" applyFill="1" applyBorder="1" applyAlignment="1" applyProtection="1">
      <alignment horizontal="center" vertical="top" wrapText="1"/>
      <protection/>
    </xf>
    <xf numFmtId="164" fontId="26" fillId="6" borderId="15" xfId="0" applyFont="1" applyFill="1" applyBorder="1" applyAlignment="1" applyProtection="1">
      <alignment horizontal="center" vertical="center" wrapText="1"/>
      <protection locked="0"/>
    </xf>
    <xf numFmtId="166" fontId="26" fillId="21" borderId="14" xfId="0" applyNumberFormat="1" applyFont="1" applyFill="1" applyBorder="1" applyAlignment="1" applyProtection="1">
      <alignment horizontal="center" vertical="center" wrapText="1"/>
      <protection/>
    </xf>
    <xf numFmtId="164" fontId="29" fillId="0" borderId="16" xfId="0" applyNumberFormat="1" applyFont="1" applyFill="1" applyBorder="1" applyAlignment="1" applyProtection="1">
      <alignment horizontal="justify" vertical="top" wrapText="1"/>
      <protection/>
    </xf>
    <xf numFmtId="166" fontId="28" fillId="0" borderId="16" xfId="0" applyNumberFormat="1" applyFont="1" applyFill="1" applyBorder="1" applyAlignment="1" applyProtection="1">
      <alignment horizontal="center" vertical="top" wrapText="1"/>
      <protection/>
    </xf>
    <xf numFmtId="167" fontId="28" fillId="0" borderId="16" xfId="0" applyNumberFormat="1" applyFont="1" applyFill="1" applyBorder="1" applyAlignment="1" applyProtection="1">
      <alignment horizontal="center" vertical="top" wrapText="1"/>
      <protection/>
    </xf>
    <xf numFmtId="164" fontId="29" fillId="11" borderId="16" xfId="0" applyNumberFormat="1" applyFont="1" applyFill="1" applyBorder="1" applyAlignment="1" applyProtection="1">
      <alignment horizontal="justify" vertical="top" wrapText="1"/>
      <protection/>
    </xf>
    <xf numFmtId="166" fontId="28" fillId="11" borderId="16" xfId="0" applyNumberFormat="1" applyFont="1" applyFill="1" applyBorder="1" applyAlignment="1" applyProtection="1">
      <alignment horizontal="center" vertical="top" wrapText="1"/>
      <protection/>
    </xf>
    <xf numFmtId="167" fontId="28" fillId="11" borderId="16" xfId="0" applyNumberFormat="1" applyFont="1" applyFill="1" applyBorder="1" applyAlignment="1" applyProtection="1">
      <alignment horizontal="center" vertical="top" wrapText="1"/>
      <protection/>
    </xf>
    <xf numFmtId="164" fontId="26" fillId="11" borderId="15" xfId="0" applyFont="1" applyFill="1" applyBorder="1" applyAlignment="1" applyProtection="1">
      <alignment horizontal="center" vertical="center" wrapText="1"/>
      <protection locked="0"/>
    </xf>
    <xf numFmtId="166" fontId="26" fillId="11" borderId="14" xfId="0" applyNumberFormat="1" applyFont="1" applyFill="1" applyBorder="1" applyAlignment="1" applyProtection="1">
      <alignment horizontal="center" vertical="center" wrapText="1"/>
      <protection/>
    </xf>
    <xf numFmtId="164" fontId="28" fillId="0" borderId="17" xfId="0" applyNumberFormat="1" applyFont="1" applyFill="1" applyBorder="1" applyAlignment="1" applyProtection="1">
      <alignment horizontal="center" vertical="top" wrapText="1"/>
      <protection/>
    </xf>
    <xf numFmtId="164" fontId="28" fillId="0" borderId="18" xfId="0" applyNumberFormat="1" applyFont="1" applyFill="1" applyBorder="1" applyAlignment="1" applyProtection="1">
      <alignment horizontal="left" vertical="top" wrapText="1"/>
      <protection/>
    </xf>
    <xf numFmtId="164" fontId="6" fillId="11" borderId="0" xfId="0" applyFont="1" applyFill="1" applyAlignment="1" applyProtection="1">
      <alignment horizontal="center" vertical="center" wrapText="1"/>
      <protection/>
    </xf>
  </cellXfs>
  <cellStyles count="48">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2</xdr:col>
      <xdr:colOff>123825</xdr:colOff>
      <xdr:row>0</xdr:row>
      <xdr:rowOff>981075</xdr:rowOff>
    </xdr:to>
    <xdr:pic>
      <xdr:nvPicPr>
        <xdr:cNvPr id="1" name="Picture 2" descr="index.png"/>
        <xdr:cNvPicPr preferRelativeResize="1">
          <a:picLocks noChangeAspect="1"/>
        </xdr:cNvPicPr>
      </xdr:nvPicPr>
      <xdr:blipFill>
        <a:blip r:embed="rId1"/>
        <a:stretch>
          <a:fillRect/>
        </a:stretch>
      </xdr:blipFill>
      <xdr:spPr>
        <a:xfrm>
          <a:off x="28575" y="47625"/>
          <a:ext cx="2314575" cy="933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94"/>
  <sheetViews>
    <sheetView tabSelected="1" view="pageBreakPreview" zoomScaleNormal="50" zoomScaleSheetLayoutView="100" workbookViewId="0" topLeftCell="A277">
      <selection activeCell="E288" sqref="E288"/>
    </sheetView>
  </sheetViews>
  <sheetFormatPr defaultColWidth="9.140625" defaultRowHeight="12.75"/>
  <cols>
    <col min="1" max="1" width="9.7109375" style="1" customWidth="1"/>
    <col min="2" max="2" width="23.57421875" style="1" customWidth="1"/>
    <col min="3" max="3" width="73.8515625" style="1" customWidth="1"/>
    <col min="4" max="5" width="12.7109375" style="1" customWidth="1"/>
    <col min="6" max="7" width="18.7109375" style="1" customWidth="1"/>
    <col min="8" max="8" width="43.28125" style="1" customWidth="1"/>
    <col min="9" max="16384" width="9.140625" style="1" customWidth="1"/>
  </cols>
  <sheetData>
    <row r="1" spans="1:8" ht="82.5" customHeight="1">
      <c r="A1" s="2" t="s">
        <v>0</v>
      </c>
      <c r="B1" s="2"/>
      <c r="C1" s="2"/>
      <c r="D1" s="2"/>
      <c r="E1" s="2"/>
      <c r="F1" s="2"/>
      <c r="G1" s="2"/>
      <c r="H1" s="2"/>
    </row>
    <row r="2" spans="1:8" ht="30" customHeight="1">
      <c r="A2" s="3" t="s">
        <v>1</v>
      </c>
      <c r="B2" s="3"/>
      <c r="C2" s="3"/>
      <c r="D2" s="3"/>
      <c r="E2" s="3"/>
      <c r="F2" s="3"/>
      <c r="G2" s="3"/>
      <c r="H2" s="3"/>
    </row>
    <row r="3" spans="1:8" s="5" customFormat="1" ht="36.75" customHeight="1">
      <c r="A3" s="4" t="s">
        <v>2</v>
      </c>
      <c r="B3" s="4"/>
      <c r="C3" s="4"/>
      <c r="D3" s="4"/>
      <c r="E3" s="4"/>
      <c r="F3" s="4"/>
      <c r="G3" s="4"/>
      <c r="H3" s="4"/>
    </row>
    <row r="4" spans="1:8" ht="30" customHeight="1">
      <c r="A4" s="6" t="s">
        <v>3</v>
      </c>
      <c r="B4" s="6"/>
      <c r="C4" s="6"/>
      <c r="D4" s="6"/>
      <c r="E4" s="6"/>
      <c r="F4" s="6"/>
      <c r="G4" s="6"/>
      <c r="H4" s="6"/>
    </row>
    <row r="5" spans="1:8" ht="49.5" customHeight="1">
      <c r="A5" s="7" t="s">
        <v>4</v>
      </c>
      <c r="B5" s="7"/>
      <c r="C5" s="7"/>
      <c r="D5" s="7"/>
      <c r="E5" s="7"/>
      <c r="F5" s="8"/>
      <c r="G5" s="8"/>
      <c r="H5" s="8"/>
    </row>
    <row r="6" spans="1:8" ht="49.5" customHeight="1">
      <c r="A6" s="7" t="s">
        <v>5</v>
      </c>
      <c r="B6" s="7"/>
      <c r="C6" s="7"/>
      <c r="D6" s="7"/>
      <c r="E6" s="7"/>
      <c r="F6" s="8"/>
      <c r="G6" s="8"/>
      <c r="H6" s="8"/>
    </row>
    <row r="7" spans="1:8" ht="49.5" customHeight="1">
      <c r="A7" s="7" t="s">
        <v>6</v>
      </c>
      <c r="B7" s="7"/>
      <c r="C7" s="7"/>
      <c r="D7" s="7"/>
      <c r="E7" s="7"/>
      <c r="F7" s="8"/>
      <c r="G7" s="8"/>
      <c r="H7" s="8"/>
    </row>
    <row r="8" spans="1:8" ht="49.5" customHeight="1">
      <c r="A8" s="7" t="s">
        <v>7</v>
      </c>
      <c r="B8" s="7"/>
      <c r="C8" s="7"/>
      <c r="D8" s="7"/>
      <c r="E8" s="7"/>
      <c r="F8" s="8"/>
      <c r="G8" s="8"/>
      <c r="H8" s="8"/>
    </row>
    <row r="9" spans="1:8" ht="30" customHeight="1">
      <c r="A9" s="9" t="s">
        <v>8</v>
      </c>
      <c r="B9" s="10"/>
      <c r="C9" s="10" t="s">
        <v>9</v>
      </c>
      <c r="D9" s="10" t="s">
        <v>10</v>
      </c>
      <c r="E9" s="11" t="s">
        <v>11</v>
      </c>
      <c r="F9" s="12" t="s">
        <v>12</v>
      </c>
      <c r="G9" s="12"/>
      <c r="H9" s="12"/>
    </row>
    <row r="10" spans="1:8" ht="30" customHeight="1">
      <c r="A10" s="9"/>
      <c r="B10" s="10"/>
      <c r="C10" s="10"/>
      <c r="D10" s="10"/>
      <c r="E10" s="10"/>
      <c r="F10" s="10" t="s">
        <v>13</v>
      </c>
      <c r="G10" s="10" t="s">
        <v>14</v>
      </c>
      <c r="H10" s="12" t="s">
        <v>15</v>
      </c>
    </row>
    <row r="11" spans="1:8" ht="18" customHeight="1">
      <c r="A11" s="13"/>
      <c r="B11" s="14" t="s">
        <v>16</v>
      </c>
      <c r="C11" s="14"/>
      <c r="D11" s="15"/>
      <c r="E11" s="16"/>
      <c r="F11" s="16"/>
      <c r="G11" s="17"/>
      <c r="H11" s="18"/>
    </row>
    <row r="12" spans="1:8" ht="83.25" customHeight="1">
      <c r="A12" s="13"/>
      <c r="B12" s="15" t="s">
        <v>17</v>
      </c>
      <c r="C12" s="15"/>
      <c r="D12" s="15"/>
      <c r="E12" s="16"/>
      <c r="F12" s="16"/>
      <c r="G12" s="17"/>
      <c r="H12" s="18"/>
    </row>
    <row r="13" spans="1:8" ht="106.5" customHeight="1">
      <c r="A13" s="13"/>
      <c r="B13" s="19" t="s">
        <v>18</v>
      </c>
      <c r="C13" s="19"/>
      <c r="D13" s="15"/>
      <c r="E13" s="16"/>
      <c r="F13" s="16"/>
      <c r="G13" s="17"/>
      <c r="H13" s="18"/>
    </row>
    <row r="14" spans="1:8" ht="119.25" customHeight="1">
      <c r="A14" s="13"/>
      <c r="B14" s="15" t="s">
        <v>19</v>
      </c>
      <c r="C14" s="15"/>
      <c r="D14" s="15"/>
      <c r="E14" s="16"/>
      <c r="F14" s="16"/>
      <c r="G14" s="17"/>
      <c r="H14" s="18"/>
    </row>
    <row r="15" spans="1:8" ht="102" customHeight="1">
      <c r="A15" s="13"/>
      <c r="B15" s="15" t="s">
        <v>20</v>
      </c>
      <c r="C15" s="15"/>
      <c r="D15" s="15"/>
      <c r="E15" s="16"/>
      <c r="F15" s="16"/>
      <c r="G15" s="17"/>
      <c r="H15" s="18"/>
    </row>
    <row r="16" spans="1:8" ht="59.25" customHeight="1">
      <c r="A16" s="13"/>
      <c r="B16" s="15" t="s">
        <v>21</v>
      </c>
      <c r="C16" s="15"/>
      <c r="D16" s="15"/>
      <c r="E16" s="16"/>
      <c r="F16" s="16"/>
      <c r="G16" s="17"/>
      <c r="H16" s="18"/>
    </row>
    <row r="17" spans="1:8" ht="82.5" customHeight="1">
      <c r="A17" s="13"/>
      <c r="B17" s="15" t="s">
        <v>22</v>
      </c>
      <c r="C17" s="15"/>
      <c r="D17" s="15"/>
      <c r="E17" s="16"/>
      <c r="F17" s="16"/>
      <c r="G17" s="17"/>
      <c r="H17" s="18"/>
    </row>
    <row r="18" spans="1:8" ht="96.75" customHeight="1">
      <c r="A18" s="13"/>
      <c r="B18" s="15" t="s">
        <v>23</v>
      </c>
      <c r="C18" s="15"/>
      <c r="D18" s="15"/>
      <c r="E18" s="16"/>
      <c r="F18" s="16"/>
      <c r="G18" s="17"/>
      <c r="H18" s="18"/>
    </row>
    <row r="19" spans="1:8" ht="39.75" customHeight="1">
      <c r="A19" s="13"/>
      <c r="B19" s="20" t="s">
        <v>24</v>
      </c>
      <c r="C19" s="20"/>
      <c r="D19" s="15"/>
      <c r="E19" s="16"/>
      <c r="F19" s="16"/>
      <c r="G19" s="17"/>
      <c r="H19" s="18"/>
    </row>
    <row r="20" spans="1:8" ht="18" customHeight="1">
      <c r="A20" s="13"/>
      <c r="B20" s="15" t="s">
        <v>25</v>
      </c>
      <c r="C20" s="15"/>
      <c r="D20" s="15"/>
      <c r="E20" s="16"/>
      <c r="F20" s="16"/>
      <c r="G20" s="17"/>
      <c r="H20" s="18"/>
    </row>
    <row r="21" spans="1:8" ht="58.5" customHeight="1">
      <c r="A21" s="13"/>
      <c r="B21" s="20" t="s">
        <v>26</v>
      </c>
      <c r="C21" s="20"/>
      <c r="D21" s="15"/>
      <c r="E21" s="16"/>
      <c r="F21" s="16"/>
      <c r="G21" s="17"/>
      <c r="H21" s="18"/>
    </row>
    <row r="22" spans="1:8" ht="134.25" customHeight="1">
      <c r="A22" s="13"/>
      <c r="B22" s="20" t="s">
        <v>27</v>
      </c>
      <c r="C22" s="20"/>
      <c r="D22" s="15"/>
      <c r="E22" s="16"/>
      <c r="F22" s="16"/>
      <c r="G22" s="21"/>
      <c r="H22" s="18"/>
    </row>
    <row r="23" spans="1:8" ht="135" customHeight="1">
      <c r="A23" s="13"/>
      <c r="B23" s="20" t="s">
        <v>28</v>
      </c>
      <c r="C23" s="20"/>
      <c r="D23" s="15"/>
      <c r="E23" s="16"/>
      <c r="F23" s="16"/>
      <c r="G23" s="17"/>
      <c r="H23" s="18"/>
    </row>
    <row r="24" spans="1:8" ht="96.75" customHeight="1">
      <c r="A24" s="13"/>
      <c r="B24" s="20" t="s">
        <v>29</v>
      </c>
      <c r="C24" s="20"/>
      <c r="D24" s="15"/>
      <c r="E24" s="16"/>
      <c r="F24" s="16"/>
      <c r="G24" s="17"/>
      <c r="H24" s="18"/>
    </row>
    <row r="25" spans="1:8" ht="55.5" customHeight="1">
      <c r="A25" s="13"/>
      <c r="B25" s="20" t="s">
        <v>30</v>
      </c>
      <c r="C25" s="20"/>
      <c r="D25" s="15"/>
      <c r="E25" s="16"/>
      <c r="F25" s="16"/>
      <c r="G25" s="17"/>
      <c r="H25" s="18"/>
    </row>
    <row r="26" spans="1:8" ht="50.25" customHeight="1">
      <c r="A26" s="13"/>
      <c r="B26" s="20" t="s">
        <v>31</v>
      </c>
      <c r="C26" s="20"/>
      <c r="D26" s="15"/>
      <c r="E26" s="16"/>
      <c r="F26" s="16"/>
      <c r="G26" s="17"/>
      <c r="H26" s="18"/>
    </row>
    <row r="27" spans="1:8" ht="75.75" customHeight="1">
      <c r="A27" s="13"/>
      <c r="B27" s="20" t="s">
        <v>32</v>
      </c>
      <c r="C27" s="20"/>
      <c r="D27" s="15"/>
      <c r="E27" s="16"/>
      <c r="F27" s="16"/>
      <c r="G27" s="17"/>
      <c r="H27" s="18"/>
    </row>
    <row r="28" spans="1:8" ht="65.25" customHeight="1">
      <c r="A28" s="13"/>
      <c r="B28" s="15" t="s">
        <v>33</v>
      </c>
      <c r="C28" s="15"/>
      <c r="D28" s="15"/>
      <c r="E28" s="16"/>
      <c r="F28" s="16"/>
      <c r="G28" s="17"/>
      <c r="H28" s="18"/>
    </row>
    <row r="29" spans="1:8" ht="51.75" customHeight="1">
      <c r="A29" s="13"/>
      <c r="B29" s="15" t="s">
        <v>34</v>
      </c>
      <c r="C29" s="15"/>
      <c r="D29" s="15"/>
      <c r="E29" s="16"/>
      <c r="F29" s="16"/>
      <c r="G29" s="17"/>
      <c r="H29" s="18"/>
    </row>
    <row r="30" spans="1:8" ht="47.25" customHeight="1">
      <c r="A30" s="13"/>
      <c r="B30" s="22" t="s">
        <v>35</v>
      </c>
      <c r="C30" s="22"/>
      <c r="D30" s="15"/>
      <c r="E30" s="16"/>
      <c r="F30" s="16"/>
      <c r="G30" s="17"/>
      <c r="H30" s="18"/>
    </row>
    <row r="31" spans="1:8" ht="37.5" customHeight="1">
      <c r="A31" s="13"/>
      <c r="B31" s="22" t="s">
        <v>36</v>
      </c>
      <c r="C31" s="22"/>
      <c r="D31" s="15"/>
      <c r="E31" s="16"/>
      <c r="F31" s="16"/>
      <c r="G31" s="17"/>
      <c r="H31" s="18"/>
    </row>
    <row r="32" spans="1:8" ht="25.5" customHeight="1">
      <c r="A32" s="13"/>
      <c r="B32" s="22" t="s">
        <v>37</v>
      </c>
      <c r="C32" s="22"/>
      <c r="D32" s="15"/>
      <c r="E32" s="16"/>
      <c r="F32" s="16"/>
      <c r="G32" s="17"/>
      <c r="H32" s="18"/>
    </row>
    <row r="33" spans="1:8" ht="78.75" customHeight="1">
      <c r="A33" s="13"/>
      <c r="B33" s="22" t="s">
        <v>24</v>
      </c>
      <c r="C33" s="22"/>
      <c r="D33" s="15"/>
      <c r="E33" s="16"/>
      <c r="F33" s="16"/>
      <c r="G33" s="17"/>
      <c r="H33" s="18"/>
    </row>
    <row r="34" spans="1:8" ht="43.5" customHeight="1">
      <c r="A34" s="13"/>
      <c r="B34" s="22" t="s">
        <v>38</v>
      </c>
      <c r="C34" s="22"/>
      <c r="D34" s="15"/>
      <c r="E34" s="16"/>
      <c r="F34" s="16"/>
      <c r="G34" s="17"/>
      <c r="H34" s="18"/>
    </row>
    <row r="35" spans="1:8" ht="60.75" customHeight="1">
      <c r="A35" s="13"/>
      <c r="B35" s="22" t="s">
        <v>39</v>
      </c>
      <c r="C35" s="22"/>
      <c r="D35" s="15"/>
      <c r="E35" s="16"/>
      <c r="F35" s="16"/>
      <c r="G35" s="17"/>
      <c r="H35" s="18"/>
    </row>
    <row r="36" spans="1:8" ht="12.75">
      <c r="A36" s="13"/>
      <c r="B36" s="15"/>
      <c r="C36" s="23" t="s">
        <v>40</v>
      </c>
      <c r="D36" s="15"/>
      <c r="E36" s="16"/>
      <c r="F36" s="16"/>
      <c r="G36" s="17"/>
      <c r="H36" s="18"/>
    </row>
    <row r="37" spans="1:8" ht="12.75">
      <c r="A37" s="13"/>
      <c r="B37" s="15"/>
      <c r="C37" s="23" t="s">
        <v>41</v>
      </c>
      <c r="D37" s="15"/>
      <c r="E37" s="16"/>
      <c r="F37" s="16"/>
      <c r="G37" s="17"/>
      <c r="H37" s="18"/>
    </row>
    <row r="38" spans="1:8" ht="12.75">
      <c r="A38" s="13"/>
      <c r="B38" s="15"/>
      <c r="C38" s="23" t="s">
        <v>42</v>
      </c>
      <c r="D38" s="15"/>
      <c r="E38" s="16"/>
      <c r="F38" s="16"/>
      <c r="G38" s="17"/>
      <c r="H38" s="18"/>
    </row>
    <row r="39" spans="1:8" ht="12.75">
      <c r="A39" s="13"/>
      <c r="B39" s="15"/>
      <c r="C39" s="23" t="s">
        <v>43</v>
      </c>
      <c r="D39" s="15"/>
      <c r="E39" s="16"/>
      <c r="F39" s="16"/>
      <c r="G39" s="17"/>
      <c r="H39" s="18"/>
    </row>
    <row r="40" spans="1:8" ht="12.75">
      <c r="A40" s="13"/>
      <c r="B40" s="15"/>
      <c r="C40" s="23" t="s">
        <v>44</v>
      </c>
      <c r="D40" s="15"/>
      <c r="E40" s="16"/>
      <c r="F40" s="16"/>
      <c r="G40" s="17"/>
      <c r="H40" s="18"/>
    </row>
    <row r="41" spans="1:8" ht="12.75">
      <c r="A41" s="13"/>
      <c r="B41" s="15"/>
      <c r="C41" s="23" t="s">
        <v>45</v>
      </c>
      <c r="D41" s="15"/>
      <c r="E41" s="16"/>
      <c r="F41" s="16"/>
      <c r="G41" s="17"/>
      <c r="H41" s="18"/>
    </row>
    <row r="42" spans="1:8" ht="12.75">
      <c r="A42" s="13"/>
      <c r="B42" s="15"/>
      <c r="C42" s="23" t="s">
        <v>46</v>
      </c>
      <c r="D42" s="15"/>
      <c r="E42" s="16"/>
      <c r="F42" s="16"/>
      <c r="G42" s="17"/>
      <c r="H42" s="18"/>
    </row>
    <row r="43" spans="1:8" ht="12.75">
      <c r="A43" s="13"/>
      <c r="B43" s="15"/>
      <c r="C43" s="23" t="s">
        <v>47</v>
      </c>
      <c r="D43" s="15"/>
      <c r="E43" s="16"/>
      <c r="F43" s="16"/>
      <c r="G43" s="17"/>
      <c r="H43" s="18"/>
    </row>
    <row r="44" spans="1:8" ht="12.75">
      <c r="A44" s="13"/>
      <c r="B44" s="15"/>
      <c r="C44" s="23" t="s">
        <v>48</v>
      </c>
      <c r="D44" s="15"/>
      <c r="E44" s="16"/>
      <c r="F44" s="16"/>
      <c r="G44" s="17"/>
      <c r="H44" s="18"/>
    </row>
    <row r="45" spans="1:8" ht="12.75">
      <c r="A45" s="13"/>
      <c r="B45" s="15"/>
      <c r="C45" s="23" t="s">
        <v>49</v>
      </c>
      <c r="D45" s="15"/>
      <c r="E45" s="16"/>
      <c r="F45" s="16"/>
      <c r="G45" s="17"/>
      <c r="H45" s="18"/>
    </row>
    <row r="46" spans="1:8" ht="12.75">
      <c r="A46" s="13"/>
      <c r="B46" s="15"/>
      <c r="C46" s="23" t="s">
        <v>50</v>
      </c>
      <c r="D46" s="15"/>
      <c r="E46" s="16"/>
      <c r="F46" s="16"/>
      <c r="G46" s="17"/>
      <c r="H46" s="18"/>
    </row>
    <row r="47" spans="1:8" ht="12.75">
      <c r="A47" s="13"/>
      <c r="B47" s="15"/>
      <c r="C47" s="23" t="s">
        <v>51</v>
      </c>
      <c r="D47" s="15"/>
      <c r="E47" s="16"/>
      <c r="F47" s="16"/>
      <c r="G47" s="17"/>
      <c r="H47" s="18"/>
    </row>
    <row r="48" spans="1:8" ht="12.75">
      <c r="A48" s="13"/>
      <c r="B48" s="15"/>
      <c r="C48" s="23" t="s">
        <v>52</v>
      </c>
      <c r="D48" s="15"/>
      <c r="E48" s="16"/>
      <c r="F48" s="16"/>
      <c r="G48" s="17"/>
      <c r="H48" s="18"/>
    </row>
    <row r="49" spans="1:8" ht="12.75">
      <c r="A49" s="13"/>
      <c r="B49" s="15"/>
      <c r="C49" s="23" t="s">
        <v>53</v>
      </c>
      <c r="D49" s="15"/>
      <c r="E49" s="16"/>
      <c r="F49" s="16"/>
      <c r="G49" s="17"/>
      <c r="H49" s="18"/>
    </row>
    <row r="50" spans="1:8" ht="12.75">
      <c r="A50" s="13"/>
      <c r="B50" s="15"/>
      <c r="C50" s="23" t="s">
        <v>54</v>
      </c>
      <c r="D50" s="15"/>
      <c r="E50" s="16"/>
      <c r="F50" s="16"/>
      <c r="G50" s="17"/>
      <c r="H50" s="18"/>
    </row>
    <row r="51" spans="1:8" ht="12.75">
      <c r="A51" s="13"/>
      <c r="B51" s="15"/>
      <c r="C51" s="23" t="s">
        <v>55</v>
      </c>
      <c r="D51" s="15"/>
      <c r="E51" s="16"/>
      <c r="F51" s="16"/>
      <c r="G51" s="17"/>
      <c r="H51" s="18"/>
    </row>
    <row r="52" spans="1:8" ht="12.75">
      <c r="A52" s="13"/>
      <c r="B52" s="15"/>
      <c r="C52" s="23" t="s">
        <v>56</v>
      </c>
      <c r="D52" s="15"/>
      <c r="E52" s="16"/>
      <c r="F52" s="16"/>
      <c r="G52" s="17"/>
      <c r="H52" s="18"/>
    </row>
    <row r="53" spans="1:8" ht="12.75">
      <c r="A53" s="13"/>
      <c r="B53" s="15"/>
      <c r="C53" s="23" t="s">
        <v>57</v>
      </c>
      <c r="D53" s="15"/>
      <c r="E53" s="16"/>
      <c r="F53" s="16"/>
      <c r="G53" s="17"/>
      <c r="H53" s="18"/>
    </row>
    <row r="54" spans="1:8" ht="12.75">
      <c r="A54" s="13"/>
      <c r="B54" s="15"/>
      <c r="C54" s="23" t="s">
        <v>58</v>
      </c>
      <c r="D54" s="15"/>
      <c r="E54" s="16"/>
      <c r="F54" s="16"/>
      <c r="G54" s="17"/>
      <c r="H54" s="18"/>
    </row>
    <row r="55" spans="1:8" ht="12.75">
      <c r="A55" s="13"/>
      <c r="B55" s="15"/>
      <c r="C55" s="23" t="s">
        <v>59</v>
      </c>
      <c r="D55" s="15"/>
      <c r="E55" s="16"/>
      <c r="F55" s="16"/>
      <c r="G55" s="17"/>
      <c r="H55" s="18"/>
    </row>
    <row r="56" spans="1:8" ht="12.75">
      <c r="A56" s="13"/>
      <c r="B56" s="15"/>
      <c r="C56" s="23" t="s">
        <v>60</v>
      </c>
      <c r="D56" s="15"/>
      <c r="E56" s="16"/>
      <c r="F56" s="16"/>
      <c r="G56" s="17"/>
      <c r="H56" s="18"/>
    </row>
    <row r="57" spans="1:8" ht="12.75">
      <c r="A57" s="13"/>
      <c r="B57" s="15"/>
      <c r="C57" s="23" t="s">
        <v>61</v>
      </c>
      <c r="D57" s="15"/>
      <c r="E57" s="16"/>
      <c r="F57" s="16"/>
      <c r="G57" s="17"/>
      <c r="H57" s="18"/>
    </row>
    <row r="58" spans="1:8" ht="12.75">
      <c r="A58" s="13"/>
      <c r="B58" s="15"/>
      <c r="C58" s="23" t="s">
        <v>62</v>
      </c>
      <c r="D58" s="15"/>
      <c r="E58" s="16"/>
      <c r="F58" s="16"/>
      <c r="G58" s="17"/>
      <c r="H58" s="18"/>
    </row>
    <row r="59" spans="1:8" ht="12.75">
      <c r="A59" s="13"/>
      <c r="B59" s="15"/>
      <c r="C59" s="23" t="s">
        <v>63</v>
      </c>
      <c r="D59" s="15"/>
      <c r="E59" s="16"/>
      <c r="F59" s="16"/>
      <c r="G59" s="17"/>
      <c r="H59" s="18"/>
    </row>
    <row r="60" spans="1:8" ht="12.75">
      <c r="A60" s="13"/>
      <c r="B60" s="15"/>
      <c r="C60" s="15"/>
      <c r="D60" s="15"/>
      <c r="E60" s="16"/>
      <c r="F60" s="16"/>
      <c r="G60" s="17"/>
      <c r="H60" s="18"/>
    </row>
    <row r="61" spans="1:8" ht="12.75">
      <c r="A61" s="24">
        <v>1</v>
      </c>
      <c r="B61" s="25"/>
      <c r="C61" s="26" t="s">
        <v>64</v>
      </c>
      <c r="D61" s="26"/>
      <c r="E61" s="27"/>
      <c r="F61" s="27"/>
      <c r="G61" s="28"/>
      <c r="H61" s="29"/>
    </row>
    <row r="62" spans="1:8" ht="36" customHeight="1">
      <c r="A62" s="30"/>
      <c r="B62" s="31" t="s">
        <v>65</v>
      </c>
      <c r="C62" s="31"/>
      <c r="D62" s="32"/>
      <c r="E62" s="33"/>
      <c r="F62" s="33"/>
      <c r="G62" s="17"/>
      <c r="H62" s="18"/>
    </row>
    <row r="63" spans="1:8" ht="39.75" customHeight="1">
      <c r="A63" s="30"/>
      <c r="B63" s="31" t="s">
        <v>66</v>
      </c>
      <c r="C63" s="31"/>
      <c r="D63" s="32"/>
      <c r="E63" s="33"/>
      <c r="F63" s="33"/>
      <c r="G63" s="17"/>
      <c r="H63" s="18"/>
    </row>
    <row r="64" spans="1:8" ht="58.5" customHeight="1">
      <c r="A64" s="30"/>
      <c r="B64" s="31" t="s">
        <v>67</v>
      </c>
      <c r="C64" s="31"/>
      <c r="D64" s="32"/>
      <c r="E64" s="33"/>
      <c r="F64" s="33"/>
      <c r="G64" s="17"/>
      <c r="H64" s="18"/>
    </row>
    <row r="65" spans="1:8" ht="84.75" customHeight="1">
      <c r="A65" s="30"/>
      <c r="B65" s="31" t="s">
        <v>68</v>
      </c>
      <c r="C65" s="31"/>
      <c r="D65" s="32"/>
      <c r="E65" s="33"/>
      <c r="F65" s="33"/>
      <c r="G65" s="17"/>
      <c r="H65" s="18"/>
    </row>
    <row r="66" spans="1:8" ht="63.75" customHeight="1">
      <c r="A66" s="30"/>
      <c r="B66" s="31" t="s">
        <v>69</v>
      </c>
      <c r="C66" s="31"/>
      <c r="D66" s="32"/>
      <c r="E66" s="33"/>
      <c r="F66" s="33"/>
      <c r="G66" s="17"/>
      <c r="H66" s="18"/>
    </row>
    <row r="67" spans="1:8" ht="44.25" customHeight="1">
      <c r="A67" s="30"/>
      <c r="B67" s="31" t="s">
        <v>70</v>
      </c>
      <c r="C67" s="31"/>
      <c r="D67" s="32"/>
      <c r="E67" s="33"/>
      <c r="F67" s="33"/>
      <c r="G67" s="17"/>
      <c r="H67" s="18"/>
    </row>
    <row r="68" spans="1:8" ht="41.25" customHeight="1">
      <c r="A68" s="30"/>
      <c r="B68" s="31" t="s">
        <v>71</v>
      </c>
      <c r="C68" s="31"/>
      <c r="D68" s="32"/>
      <c r="E68" s="33"/>
      <c r="F68" s="33"/>
      <c r="G68" s="17"/>
      <c r="H68" s="18"/>
    </row>
    <row r="69" spans="1:8" ht="34.5" customHeight="1">
      <c r="A69" s="30"/>
      <c r="B69" s="34" t="s">
        <v>72</v>
      </c>
      <c r="C69" s="34"/>
      <c r="D69" s="32"/>
      <c r="E69" s="33"/>
      <c r="F69" s="33"/>
      <c r="G69" s="17"/>
      <c r="H69" s="18"/>
    </row>
    <row r="70" spans="1:8" ht="38.25" customHeight="1">
      <c r="A70" s="30"/>
      <c r="B70" s="31" t="s">
        <v>73</v>
      </c>
      <c r="C70" s="31"/>
      <c r="D70" s="32"/>
      <c r="E70" s="33"/>
      <c r="F70" s="33"/>
      <c r="G70" s="17"/>
      <c r="H70" s="18"/>
    </row>
    <row r="71" spans="1:8" ht="108" customHeight="1">
      <c r="A71" s="30"/>
      <c r="B71" s="31" t="s">
        <v>74</v>
      </c>
      <c r="C71" s="31"/>
      <c r="D71" s="32"/>
      <c r="E71" s="33"/>
      <c r="F71" s="33"/>
      <c r="G71" s="17"/>
      <c r="H71" s="18"/>
    </row>
    <row r="72" spans="1:8" ht="30" customHeight="1">
      <c r="A72" s="30"/>
      <c r="B72" s="31" t="s">
        <v>75</v>
      </c>
      <c r="C72" s="31"/>
      <c r="D72" s="32"/>
      <c r="E72" s="33"/>
      <c r="F72" s="33"/>
      <c r="G72" s="17"/>
      <c r="H72" s="18"/>
    </row>
    <row r="73" spans="1:8" ht="33.75" customHeight="1">
      <c r="A73" s="30"/>
      <c r="B73" s="31" t="s">
        <v>76</v>
      </c>
      <c r="C73" s="31"/>
      <c r="D73" s="32"/>
      <c r="E73" s="33"/>
      <c r="F73" s="33"/>
      <c r="G73" s="17"/>
      <c r="H73" s="18"/>
    </row>
    <row r="74" spans="1:8" ht="30" customHeight="1">
      <c r="A74" s="30"/>
      <c r="B74" s="31" t="s">
        <v>77</v>
      </c>
      <c r="C74" s="31"/>
      <c r="D74" s="32"/>
      <c r="E74" s="33"/>
      <c r="F74" s="33"/>
      <c r="G74" s="17"/>
      <c r="H74" s="18"/>
    </row>
    <row r="75" spans="1:8" ht="32.25" customHeight="1">
      <c r="A75" s="30"/>
      <c r="B75" s="31" t="s">
        <v>78</v>
      </c>
      <c r="C75" s="31"/>
      <c r="D75" s="32"/>
      <c r="E75" s="33"/>
      <c r="F75" s="33"/>
      <c r="G75" s="17"/>
      <c r="H75" s="18"/>
    </row>
    <row r="76" spans="1:8" ht="43.5" customHeight="1">
      <c r="A76" s="30"/>
      <c r="B76" s="31" t="s">
        <v>79</v>
      </c>
      <c r="C76" s="31"/>
      <c r="D76" s="32"/>
      <c r="E76" s="33"/>
      <c r="F76" s="33"/>
      <c r="G76" s="17"/>
      <c r="H76" s="18"/>
    </row>
    <row r="77" spans="1:8" ht="37.5" customHeight="1">
      <c r="A77" s="30"/>
      <c r="B77" s="31" t="s">
        <v>80</v>
      </c>
      <c r="C77" s="31"/>
      <c r="D77" s="32"/>
      <c r="E77" s="33"/>
      <c r="F77" s="33"/>
      <c r="G77" s="17"/>
      <c r="H77" s="18"/>
    </row>
    <row r="78" spans="1:8" ht="47.25" customHeight="1">
      <c r="A78" s="30"/>
      <c r="B78" s="31" t="s">
        <v>81</v>
      </c>
      <c r="C78" s="31"/>
      <c r="D78" s="32"/>
      <c r="E78" s="33"/>
      <c r="F78" s="33"/>
      <c r="G78" s="17"/>
      <c r="H78" s="18"/>
    </row>
    <row r="79" spans="1:8" ht="12.75">
      <c r="A79" s="35">
        <v>1.01</v>
      </c>
      <c r="B79" s="36" t="s">
        <v>82</v>
      </c>
      <c r="C79" s="37" t="s">
        <v>83</v>
      </c>
      <c r="D79" s="38" t="s">
        <v>84</v>
      </c>
      <c r="E79" s="39">
        <v>38</v>
      </c>
      <c r="F79" s="40"/>
      <c r="G79" s="17">
        <f>E79*F79</f>
        <v>0</v>
      </c>
      <c r="H79" s="18" t="e">
        <f aca="true" t="shared" si="0" ref="H79:H135">ConvertCurrencyToEnglish(G79)</f>
        <v>#VALUE!</v>
      </c>
    </row>
    <row r="80" spans="1:8" ht="12.75">
      <c r="A80" s="35">
        <v>1.02</v>
      </c>
      <c r="B80" s="36" t="s">
        <v>85</v>
      </c>
      <c r="C80" s="37" t="s">
        <v>86</v>
      </c>
      <c r="D80" s="38" t="s">
        <v>87</v>
      </c>
      <c r="E80" s="39">
        <v>53</v>
      </c>
      <c r="F80" s="40"/>
      <c r="G80" s="17">
        <f aca="true" t="shared" si="1" ref="G80:G138">E80*F80</f>
        <v>0</v>
      </c>
      <c r="H80" s="18" t="e">
        <f t="shared" si="0"/>
        <v>#VALUE!</v>
      </c>
    </row>
    <row r="81" spans="1:8" ht="12.75">
      <c r="A81" s="35">
        <v>1.03</v>
      </c>
      <c r="B81" s="36" t="s">
        <v>88</v>
      </c>
      <c r="C81" s="37" t="s">
        <v>89</v>
      </c>
      <c r="D81" s="38" t="s">
        <v>84</v>
      </c>
      <c r="E81" s="39">
        <v>15</v>
      </c>
      <c r="F81" s="40"/>
      <c r="G81" s="17">
        <f t="shared" si="1"/>
        <v>0</v>
      </c>
      <c r="H81" s="18" t="e">
        <f t="shared" si="0"/>
        <v>#VALUE!</v>
      </c>
    </row>
    <row r="82" spans="1:8" ht="12.75">
      <c r="A82" s="35">
        <v>1.04</v>
      </c>
      <c r="B82" s="36" t="s">
        <v>90</v>
      </c>
      <c r="C82" s="37" t="s">
        <v>91</v>
      </c>
      <c r="D82" s="38" t="s">
        <v>84</v>
      </c>
      <c r="E82" s="39">
        <v>11</v>
      </c>
      <c r="F82" s="40"/>
      <c r="G82" s="17">
        <f t="shared" si="1"/>
        <v>0</v>
      </c>
      <c r="H82" s="18" t="e">
        <f t="shared" si="0"/>
        <v>#VALUE!</v>
      </c>
    </row>
    <row r="83" spans="1:8" ht="12.75">
      <c r="A83" s="30">
        <v>1.05</v>
      </c>
      <c r="B83" s="31" t="s">
        <v>92</v>
      </c>
      <c r="C83" s="41" t="s">
        <v>93</v>
      </c>
      <c r="D83" s="32" t="s">
        <v>84</v>
      </c>
      <c r="E83" s="33">
        <v>38</v>
      </c>
      <c r="F83" s="40"/>
      <c r="G83" s="17">
        <f t="shared" si="1"/>
        <v>0</v>
      </c>
      <c r="H83" s="18" t="e">
        <f t="shared" si="0"/>
        <v>#VALUE!</v>
      </c>
    </row>
    <row r="84" spans="1:8" ht="12.75">
      <c r="A84" s="35">
        <v>1.06</v>
      </c>
      <c r="B84" s="36" t="s">
        <v>94</v>
      </c>
      <c r="C84" s="37" t="s">
        <v>95</v>
      </c>
      <c r="D84" s="38" t="s">
        <v>84</v>
      </c>
      <c r="E84" s="39">
        <v>154</v>
      </c>
      <c r="F84" s="40"/>
      <c r="G84" s="17">
        <f t="shared" si="1"/>
        <v>0</v>
      </c>
      <c r="H84" s="18" t="e">
        <f t="shared" si="0"/>
        <v>#VALUE!</v>
      </c>
    </row>
    <row r="85" spans="1:8" ht="12.75">
      <c r="A85" s="35">
        <v>1.07</v>
      </c>
      <c r="B85" s="36" t="s">
        <v>96</v>
      </c>
      <c r="C85" s="37" t="s">
        <v>97</v>
      </c>
      <c r="D85" s="38" t="s">
        <v>87</v>
      </c>
      <c r="E85" s="39">
        <v>104</v>
      </c>
      <c r="F85" s="40"/>
      <c r="G85" s="17">
        <f t="shared" si="1"/>
        <v>0</v>
      </c>
      <c r="H85" s="18" t="e">
        <f t="shared" si="0"/>
        <v>#VALUE!</v>
      </c>
    </row>
    <row r="86" spans="1:8" ht="12.75">
      <c r="A86" s="35">
        <v>1.08</v>
      </c>
      <c r="B86" s="36" t="s">
        <v>98</v>
      </c>
      <c r="C86" s="37" t="s">
        <v>99</v>
      </c>
      <c r="D86" s="38" t="s">
        <v>84</v>
      </c>
      <c r="E86" s="39">
        <v>99</v>
      </c>
      <c r="F86" s="40"/>
      <c r="G86" s="17">
        <f t="shared" si="1"/>
        <v>0</v>
      </c>
      <c r="H86" s="18" t="e">
        <f t="shared" si="0"/>
        <v>#VALUE!</v>
      </c>
    </row>
    <row r="87" spans="1:8" ht="12.75">
      <c r="A87" s="35">
        <v>1.09</v>
      </c>
      <c r="B87" s="36" t="s">
        <v>100</v>
      </c>
      <c r="C87" s="37" t="s">
        <v>101</v>
      </c>
      <c r="D87" s="38" t="s">
        <v>87</v>
      </c>
      <c r="E87" s="39">
        <v>94</v>
      </c>
      <c r="F87" s="40"/>
      <c r="G87" s="17">
        <f t="shared" si="1"/>
        <v>0</v>
      </c>
      <c r="H87" s="18" t="e">
        <f t="shared" si="0"/>
        <v>#VALUE!</v>
      </c>
    </row>
    <row r="88" spans="1:8" ht="12.75">
      <c r="A88" s="30">
        <v>1.1</v>
      </c>
      <c r="B88" s="31" t="s">
        <v>102</v>
      </c>
      <c r="C88" s="41" t="s">
        <v>103</v>
      </c>
      <c r="D88" s="32" t="s">
        <v>84</v>
      </c>
      <c r="E88" s="33">
        <v>50</v>
      </c>
      <c r="F88" s="40"/>
      <c r="G88" s="17">
        <f t="shared" si="1"/>
        <v>0</v>
      </c>
      <c r="H88" s="18" t="e">
        <f t="shared" si="0"/>
        <v>#VALUE!</v>
      </c>
    </row>
    <row r="89" spans="1:8" ht="12.75">
      <c r="A89" s="35">
        <v>1.11</v>
      </c>
      <c r="B89" s="36" t="s">
        <v>104</v>
      </c>
      <c r="C89" s="37" t="s">
        <v>105</v>
      </c>
      <c r="D89" s="38" t="s">
        <v>84</v>
      </c>
      <c r="E89" s="39">
        <v>38</v>
      </c>
      <c r="F89" s="40"/>
      <c r="G89" s="17">
        <f t="shared" si="1"/>
        <v>0</v>
      </c>
      <c r="H89" s="18" t="e">
        <f t="shared" si="0"/>
        <v>#VALUE!</v>
      </c>
    </row>
    <row r="90" spans="1:8" ht="12.75">
      <c r="A90" s="35">
        <v>1.12</v>
      </c>
      <c r="B90" s="36" t="s">
        <v>106</v>
      </c>
      <c r="C90" s="37" t="s">
        <v>107</v>
      </c>
      <c r="D90" s="38" t="s">
        <v>84</v>
      </c>
      <c r="E90" s="39">
        <v>6</v>
      </c>
      <c r="F90" s="40"/>
      <c r="G90" s="17">
        <f t="shared" si="1"/>
        <v>0</v>
      </c>
      <c r="H90" s="18" t="e">
        <f t="shared" si="0"/>
        <v>#VALUE!</v>
      </c>
    </row>
    <row r="91" spans="1:8" ht="12.75">
      <c r="A91" s="35">
        <v>1.13</v>
      </c>
      <c r="B91" s="36" t="s">
        <v>108</v>
      </c>
      <c r="C91" s="37" t="s">
        <v>109</v>
      </c>
      <c r="D91" s="38" t="s">
        <v>84</v>
      </c>
      <c r="E91" s="39">
        <v>36</v>
      </c>
      <c r="F91" s="40"/>
      <c r="G91" s="17">
        <f t="shared" si="1"/>
        <v>0</v>
      </c>
      <c r="H91" s="18" t="e">
        <f t="shared" si="0"/>
        <v>#VALUE!</v>
      </c>
    </row>
    <row r="92" spans="1:8" ht="12.75">
      <c r="A92" s="30">
        <v>1.14</v>
      </c>
      <c r="B92" s="31" t="s">
        <v>110</v>
      </c>
      <c r="C92" s="41" t="s">
        <v>111</v>
      </c>
      <c r="D92" s="32" t="s">
        <v>84</v>
      </c>
      <c r="E92" s="33">
        <v>13</v>
      </c>
      <c r="F92" s="40"/>
      <c r="G92" s="17">
        <f t="shared" si="1"/>
        <v>0</v>
      </c>
      <c r="H92" s="18" t="e">
        <f t="shared" si="0"/>
        <v>#VALUE!</v>
      </c>
    </row>
    <row r="93" spans="1:8" ht="39" customHeight="1">
      <c r="A93" s="32">
        <v>1.15</v>
      </c>
      <c r="B93" s="31" t="s">
        <v>112</v>
      </c>
      <c r="C93" s="41" t="s">
        <v>113</v>
      </c>
      <c r="D93" s="32" t="s">
        <v>114</v>
      </c>
      <c r="E93" s="33">
        <v>2</v>
      </c>
      <c r="F93" s="40"/>
      <c r="G93" s="17">
        <f t="shared" si="1"/>
        <v>0</v>
      </c>
      <c r="H93" s="18" t="e">
        <f t="shared" si="0"/>
        <v>#VALUE!</v>
      </c>
    </row>
    <row r="94" spans="1:8" ht="12.75">
      <c r="A94" s="30">
        <v>1.16</v>
      </c>
      <c r="B94" s="31" t="s">
        <v>115</v>
      </c>
      <c r="C94" s="41" t="s">
        <v>116</v>
      </c>
      <c r="D94" s="32" t="s">
        <v>87</v>
      </c>
      <c r="E94" s="33">
        <v>11</v>
      </c>
      <c r="F94" s="40"/>
      <c r="G94" s="17">
        <f t="shared" si="1"/>
        <v>0</v>
      </c>
      <c r="H94" s="18" t="e">
        <f t="shared" si="0"/>
        <v>#VALUE!</v>
      </c>
    </row>
    <row r="95" spans="1:8" ht="12.75">
      <c r="A95" s="42">
        <v>1.17</v>
      </c>
      <c r="B95" s="36" t="s">
        <v>117</v>
      </c>
      <c r="C95" s="37" t="s">
        <v>118</v>
      </c>
      <c r="D95" s="38" t="s">
        <v>84</v>
      </c>
      <c r="E95" s="39">
        <v>6</v>
      </c>
      <c r="F95" s="40"/>
      <c r="G95" s="17">
        <f t="shared" si="1"/>
        <v>0</v>
      </c>
      <c r="H95" s="18" t="e">
        <f t="shared" si="0"/>
        <v>#VALUE!</v>
      </c>
    </row>
    <row r="96" spans="1:8" ht="12.75">
      <c r="A96" s="42"/>
      <c r="B96" s="36"/>
      <c r="C96" s="37"/>
      <c r="D96" s="38"/>
      <c r="E96" s="39"/>
      <c r="F96" s="40"/>
      <c r="G96" s="17"/>
      <c r="H96" s="18"/>
    </row>
    <row r="97" spans="1:8" ht="12.75">
      <c r="A97" s="43">
        <v>2</v>
      </c>
      <c r="B97" s="44"/>
      <c r="C97" s="45" t="s">
        <v>119</v>
      </c>
      <c r="D97" s="45"/>
      <c r="E97" s="46"/>
      <c r="F97" s="47"/>
      <c r="G97" s="28"/>
      <c r="H97" s="29"/>
    </row>
    <row r="98" spans="1:8" ht="12.75">
      <c r="A98" s="42"/>
      <c r="B98" s="19"/>
      <c r="C98" s="37" t="s">
        <v>120</v>
      </c>
      <c r="D98" s="38"/>
      <c r="E98" s="39"/>
      <c r="F98" s="40"/>
      <c r="G98" s="17"/>
      <c r="H98" s="18"/>
    </row>
    <row r="99" spans="1:8" ht="12.75">
      <c r="A99" s="42">
        <v>2.01</v>
      </c>
      <c r="B99" s="19" t="s">
        <v>121</v>
      </c>
      <c r="C99" s="48" t="s">
        <v>122</v>
      </c>
      <c r="D99" s="49" t="s">
        <v>87</v>
      </c>
      <c r="E99" s="50">
        <v>4</v>
      </c>
      <c r="F99" s="40"/>
      <c r="G99" s="17">
        <f t="shared" si="1"/>
        <v>0</v>
      </c>
      <c r="H99" s="18" t="e">
        <f t="shared" si="0"/>
        <v>#VALUE!</v>
      </c>
    </row>
    <row r="100" spans="1:8" ht="12.75">
      <c r="A100" s="51"/>
      <c r="B100" s="52"/>
      <c r="C100" s="53" t="s">
        <v>123</v>
      </c>
      <c r="D100" s="49"/>
      <c r="E100" s="54"/>
      <c r="F100" s="40"/>
      <c r="G100" s="17">
        <f t="shared" si="1"/>
        <v>0</v>
      </c>
      <c r="H100" s="18" t="e">
        <f t="shared" si="0"/>
        <v>#VALUE!</v>
      </c>
    </row>
    <row r="101" spans="1:8" ht="12.75">
      <c r="A101" s="51"/>
      <c r="B101" s="52"/>
      <c r="C101" s="53" t="s">
        <v>124</v>
      </c>
      <c r="D101" s="49"/>
      <c r="E101" s="54"/>
      <c r="F101" s="40"/>
      <c r="G101" s="17">
        <f t="shared" si="1"/>
        <v>0</v>
      </c>
      <c r="H101" s="18" t="e">
        <f t="shared" si="0"/>
        <v>#VALUE!</v>
      </c>
    </row>
    <row r="102" spans="1:8" ht="12.75">
      <c r="A102" s="42">
        <v>2.04</v>
      </c>
      <c r="B102" s="19" t="s">
        <v>125</v>
      </c>
      <c r="C102" s="48" t="s">
        <v>126</v>
      </c>
      <c r="D102" s="49" t="s">
        <v>87</v>
      </c>
      <c r="E102" s="50">
        <v>2</v>
      </c>
      <c r="F102" s="40"/>
      <c r="G102" s="17">
        <f t="shared" si="1"/>
        <v>0</v>
      </c>
      <c r="H102" s="18" t="e">
        <f t="shared" si="0"/>
        <v>#VALUE!</v>
      </c>
    </row>
    <row r="103" spans="1:8" ht="12.75">
      <c r="A103" s="42"/>
      <c r="B103" s="19"/>
      <c r="C103" s="48"/>
      <c r="D103" s="49"/>
      <c r="E103" s="50"/>
      <c r="F103" s="40"/>
      <c r="G103" s="17"/>
      <c r="H103" s="18"/>
    </row>
    <row r="104" spans="1:8" ht="12.75">
      <c r="A104" s="24">
        <v>3</v>
      </c>
      <c r="B104" s="25"/>
      <c r="C104" s="26" t="s">
        <v>127</v>
      </c>
      <c r="D104" s="55"/>
      <c r="E104" s="27"/>
      <c r="F104" s="47"/>
      <c r="G104" s="28"/>
      <c r="H104" s="29"/>
    </row>
    <row r="105" spans="1:8" ht="12.75">
      <c r="A105" s="51"/>
      <c r="B105" s="56"/>
      <c r="C105" s="53" t="s">
        <v>128</v>
      </c>
      <c r="D105" s="57"/>
      <c r="E105" s="58"/>
      <c r="F105" s="40"/>
      <c r="G105" s="17"/>
      <c r="H105" s="18"/>
    </row>
    <row r="106" spans="1:8" ht="44.25" customHeight="1">
      <c r="A106" s="51"/>
      <c r="B106" s="56" t="s">
        <v>129</v>
      </c>
      <c r="C106" s="56"/>
      <c r="D106" s="57"/>
      <c r="E106" s="58"/>
      <c r="F106" s="40"/>
      <c r="G106" s="17"/>
      <c r="H106" s="18"/>
    </row>
    <row r="107" spans="1:8" ht="45" customHeight="1">
      <c r="A107" s="51"/>
      <c r="B107" s="56" t="s">
        <v>130</v>
      </c>
      <c r="C107" s="56"/>
      <c r="D107" s="57"/>
      <c r="E107" s="58"/>
      <c r="F107" s="40"/>
      <c r="G107" s="17"/>
      <c r="H107" s="18"/>
    </row>
    <row r="108" spans="1:8" ht="54" customHeight="1">
      <c r="A108" s="51"/>
      <c r="B108" s="56" t="s">
        <v>131</v>
      </c>
      <c r="C108" s="56"/>
      <c r="D108" s="57"/>
      <c r="E108" s="58"/>
      <c r="F108" s="40"/>
      <c r="G108" s="17"/>
      <c r="H108" s="18"/>
    </row>
    <row r="109" spans="1:8" ht="26.25" customHeight="1">
      <c r="A109" s="51"/>
      <c r="B109" s="56" t="s">
        <v>132</v>
      </c>
      <c r="C109" s="56"/>
      <c r="D109" s="57"/>
      <c r="E109" s="58"/>
      <c r="F109" s="40"/>
      <c r="G109" s="17"/>
      <c r="H109" s="18"/>
    </row>
    <row r="110" spans="1:8" ht="58.5" customHeight="1">
      <c r="A110" s="51"/>
      <c r="B110" s="56" t="s">
        <v>133</v>
      </c>
      <c r="C110" s="56"/>
      <c r="D110" s="57"/>
      <c r="E110" s="58"/>
      <c r="F110" s="40"/>
      <c r="G110" s="17"/>
      <c r="H110" s="18"/>
    </row>
    <row r="111" spans="1:8" ht="22.5" customHeight="1">
      <c r="A111" s="51"/>
      <c r="B111" s="56" t="s">
        <v>134</v>
      </c>
      <c r="C111" s="56"/>
      <c r="D111" s="57"/>
      <c r="E111" s="58"/>
      <c r="F111" s="40"/>
      <c r="G111" s="17"/>
      <c r="H111" s="18"/>
    </row>
    <row r="112" spans="1:8" ht="33.75" customHeight="1">
      <c r="A112" s="51"/>
      <c r="B112" s="56" t="s">
        <v>135</v>
      </c>
      <c r="C112" s="56"/>
      <c r="D112" s="57"/>
      <c r="E112" s="58"/>
      <c r="F112" s="40"/>
      <c r="G112" s="17"/>
      <c r="H112" s="18"/>
    </row>
    <row r="113" spans="1:8" ht="41.25" customHeight="1">
      <c r="A113" s="51"/>
      <c r="B113" s="56" t="s">
        <v>136</v>
      </c>
      <c r="C113" s="56"/>
      <c r="D113" s="57"/>
      <c r="E113" s="58"/>
      <c r="F113" s="40"/>
      <c r="G113" s="17"/>
      <c r="H113" s="18"/>
    </row>
    <row r="114" spans="1:8" ht="39" customHeight="1">
      <c r="A114" s="51"/>
      <c r="B114" s="56" t="s">
        <v>137</v>
      </c>
      <c r="C114" s="56"/>
      <c r="D114" s="57"/>
      <c r="E114" s="58"/>
      <c r="F114" s="40"/>
      <c r="G114" s="17"/>
      <c r="H114" s="18"/>
    </row>
    <row r="115" spans="1:8" ht="41.25" customHeight="1">
      <c r="A115" s="51"/>
      <c r="B115" s="56" t="s">
        <v>138</v>
      </c>
      <c r="C115" s="56"/>
      <c r="D115" s="57"/>
      <c r="E115" s="58"/>
      <c r="F115" s="40"/>
      <c r="G115" s="17"/>
      <c r="H115" s="18"/>
    </row>
    <row r="116" spans="1:8" ht="36.75" customHeight="1">
      <c r="A116" s="51"/>
      <c r="B116" s="56" t="s">
        <v>139</v>
      </c>
      <c r="C116" s="56"/>
      <c r="D116" s="57"/>
      <c r="E116" s="58"/>
      <c r="F116" s="40"/>
      <c r="G116" s="17"/>
      <c r="H116" s="18"/>
    </row>
    <row r="117" spans="1:8" ht="12.75">
      <c r="A117" s="59">
        <v>3.01</v>
      </c>
      <c r="B117" s="60" t="s">
        <v>140</v>
      </c>
      <c r="C117" s="61" t="s">
        <v>141</v>
      </c>
      <c r="D117" s="62" t="s">
        <v>84</v>
      </c>
      <c r="E117" s="63">
        <v>264</v>
      </c>
      <c r="F117" s="40"/>
      <c r="G117" s="17">
        <f t="shared" si="1"/>
        <v>0</v>
      </c>
      <c r="H117" s="18" t="e">
        <f t="shared" si="0"/>
        <v>#VALUE!</v>
      </c>
    </row>
    <row r="118" spans="1:8" ht="12.75">
      <c r="A118" s="59">
        <v>3.02</v>
      </c>
      <c r="B118" s="60" t="s">
        <v>142</v>
      </c>
      <c r="C118" s="61" t="s">
        <v>143</v>
      </c>
      <c r="D118" s="62" t="s">
        <v>84</v>
      </c>
      <c r="E118" s="63">
        <v>22</v>
      </c>
      <c r="F118" s="40"/>
      <c r="G118" s="17">
        <f t="shared" si="1"/>
        <v>0</v>
      </c>
      <c r="H118" s="18" t="e">
        <f t="shared" si="0"/>
        <v>#VALUE!</v>
      </c>
    </row>
    <row r="119" spans="1:8" ht="12.75">
      <c r="A119" s="59">
        <v>3.03</v>
      </c>
      <c r="B119" s="60" t="s">
        <v>144</v>
      </c>
      <c r="C119" s="61" t="s">
        <v>145</v>
      </c>
      <c r="D119" s="62" t="s">
        <v>84</v>
      </c>
      <c r="E119" s="63">
        <v>8</v>
      </c>
      <c r="F119" s="40"/>
      <c r="G119" s="17">
        <f t="shared" si="1"/>
        <v>0</v>
      </c>
      <c r="H119" s="18" t="e">
        <f t="shared" si="0"/>
        <v>#VALUE!</v>
      </c>
    </row>
    <row r="120" spans="1:8" ht="12.75">
      <c r="A120" s="35">
        <v>3.04</v>
      </c>
      <c r="B120" s="52" t="s">
        <v>146</v>
      </c>
      <c r="C120" s="53" t="s">
        <v>147</v>
      </c>
      <c r="D120" s="22" t="s">
        <v>84</v>
      </c>
      <c r="E120" s="54">
        <v>3</v>
      </c>
      <c r="F120" s="40"/>
      <c r="G120" s="17">
        <f t="shared" si="1"/>
        <v>0</v>
      </c>
      <c r="H120" s="18" t="e">
        <f t="shared" si="0"/>
        <v>#VALUE!</v>
      </c>
    </row>
    <row r="121" spans="1:8" ht="12.75">
      <c r="A121" s="35">
        <v>3.05</v>
      </c>
      <c r="B121" s="36" t="s">
        <v>148</v>
      </c>
      <c r="C121" s="53" t="s">
        <v>149</v>
      </c>
      <c r="D121" s="20" t="s">
        <v>84</v>
      </c>
      <c r="E121" s="54">
        <v>2</v>
      </c>
      <c r="F121" s="40"/>
      <c r="G121" s="17">
        <f t="shared" si="1"/>
        <v>0</v>
      </c>
      <c r="H121" s="18" t="e">
        <f t="shared" si="0"/>
        <v>#VALUE!</v>
      </c>
    </row>
    <row r="122" spans="1:8" ht="12.75">
      <c r="A122" s="35">
        <v>3.06</v>
      </c>
      <c r="B122" s="36" t="s">
        <v>150</v>
      </c>
      <c r="C122" s="53" t="s">
        <v>151</v>
      </c>
      <c r="D122" s="20" t="s">
        <v>84</v>
      </c>
      <c r="E122" s="54">
        <v>2</v>
      </c>
      <c r="F122" s="40"/>
      <c r="G122" s="17">
        <f t="shared" si="1"/>
        <v>0</v>
      </c>
      <c r="H122" s="18" t="e">
        <f t="shared" si="0"/>
        <v>#VALUE!</v>
      </c>
    </row>
    <row r="123" spans="1:8" ht="12.75">
      <c r="A123" s="35">
        <v>3.07</v>
      </c>
      <c r="B123" s="36" t="s">
        <v>152</v>
      </c>
      <c r="C123" s="53" t="s">
        <v>153</v>
      </c>
      <c r="D123" s="20" t="s">
        <v>84</v>
      </c>
      <c r="E123" s="54">
        <v>6</v>
      </c>
      <c r="F123" s="40"/>
      <c r="G123" s="17">
        <f t="shared" si="1"/>
        <v>0</v>
      </c>
      <c r="H123" s="18" t="e">
        <f t="shared" si="0"/>
        <v>#VALUE!</v>
      </c>
    </row>
    <row r="124" spans="1:8" ht="12.75">
      <c r="A124" s="35"/>
      <c r="B124" s="36"/>
      <c r="C124" s="53"/>
      <c r="D124" s="20"/>
      <c r="E124" s="54"/>
      <c r="F124" s="40"/>
      <c r="G124" s="17">
        <f t="shared" si="1"/>
        <v>0</v>
      </c>
      <c r="H124" s="18" t="e">
        <f t="shared" si="0"/>
        <v>#VALUE!</v>
      </c>
    </row>
    <row r="125" spans="1:8" ht="12.75">
      <c r="A125" s="24">
        <v>4</v>
      </c>
      <c r="B125" s="25"/>
      <c r="C125" s="26" t="s">
        <v>154</v>
      </c>
      <c r="D125" s="55"/>
      <c r="E125" s="27"/>
      <c r="F125" s="47"/>
      <c r="G125" s="28"/>
      <c r="H125" s="29"/>
    </row>
    <row r="126" spans="1:8" ht="18" customHeight="1">
      <c r="A126" s="51"/>
      <c r="B126" s="22" t="s">
        <v>128</v>
      </c>
      <c r="C126" s="22"/>
      <c r="D126" s="57"/>
      <c r="E126" s="58"/>
      <c r="F126" s="40"/>
      <c r="G126" s="17"/>
      <c r="H126" s="18"/>
    </row>
    <row r="127" spans="1:8" ht="39" customHeight="1">
      <c r="A127" s="51"/>
      <c r="B127" s="56" t="s">
        <v>155</v>
      </c>
      <c r="C127" s="56"/>
      <c r="D127" s="57"/>
      <c r="E127" s="58"/>
      <c r="F127" s="40"/>
      <c r="G127" s="17"/>
      <c r="H127" s="18"/>
    </row>
    <row r="128" spans="1:8" ht="36.75" customHeight="1">
      <c r="A128" s="51"/>
      <c r="B128" s="56" t="s">
        <v>156</v>
      </c>
      <c r="C128" s="56"/>
      <c r="D128" s="57"/>
      <c r="E128" s="58"/>
      <c r="F128" s="40"/>
      <c r="G128" s="17"/>
      <c r="H128" s="18"/>
    </row>
    <row r="129" spans="1:8" ht="36" customHeight="1">
      <c r="A129" s="51"/>
      <c r="B129" s="56" t="s">
        <v>157</v>
      </c>
      <c r="C129" s="56"/>
      <c r="D129" s="57"/>
      <c r="E129" s="58"/>
      <c r="F129" s="40"/>
      <c r="G129" s="17"/>
      <c r="H129" s="18"/>
    </row>
    <row r="130" spans="1:8" ht="36" customHeight="1">
      <c r="A130" s="51"/>
      <c r="B130" s="56" t="s">
        <v>158</v>
      </c>
      <c r="C130" s="56"/>
      <c r="D130" s="57"/>
      <c r="E130" s="58"/>
      <c r="F130" s="40"/>
      <c r="G130" s="17"/>
      <c r="H130" s="18"/>
    </row>
    <row r="131" spans="1:8" ht="36.75" customHeight="1">
      <c r="A131" s="51"/>
      <c r="B131" s="56" t="s">
        <v>159</v>
      </c>
      <c r="C131" s="56"/>
      <c r="D131" s="57"/>
      <c r="E131" s="58"/>
      <c r="F131" s="40"/>
      <c r="G131" s="17"/>
      <c r="H131" s="18"/>
    </row>
    <row r="132" spans="1:8" ht="39" customHeight="1">
      <c r="A132" s="51"/>
      <c r="B132" s="56" t="s">
        <v>160</v>
      </c>
      <c r="C132" s="56"/>
      <c r="D132" s="57"/>
      <c r="E132" s="58"/>
      <c r="F132" s="40"/>
      <c r="G132" s="17"/>
      <c r="H132" s="18"/>
    </row>
    <row r="133" spans="1:8" ht="12.75">
      <c r="A133" s="51">
        <v>4.01</v>
      </c>
      <c r="B133" s="64"/>
      <c r="C133" s="53" t="s">
        <v>161</v>
      </c>
      <c r="D133" s="65"/>
      <c r="E133" s="54"/>
      <c r="F133" s="40"/>
      <c r="G133" s="17"/>
      <c r="H133" s="18"/>
    </row>
    <row r="134" spans="1:8" ht="12.75">
      <c r="A134" s="59"/>
      <c r="B134" s="31" t="s">
        <v>161</v>
      </c>
      <c r="C134" s="66" t="s">
        <v>162</v>
      </c>
      <c r="D134" s="67" t="s">
        <v>84</v>
      </c>
      <c r="E134" s="68">
        <v>110</v>
      </c>
      <c r="F134" s="40"/>
      <c r="G134" s="17">
        <f t="shared" si="1"/>
        <v>0</v>
      </c>
      <c r="H134" s="18" t="e">
        <f t="shared" si="0"/>
        <v>#VALUE!</v>
      </c>
    </row>
    <row r="135" spans="1:8" ht="12.75">
      <c r="A135" s="51"/>
      <c r="B135" s="56"/>
      <c r="C135" s="53"/>
      <c r="D135" s="57"/>
      <c r="E135" s="58"/>
      <c r="F135" s="40"/>
      <c r="G135" s="17">
        <f t="shared" si="1"/>
        <v>0</v>
      </c>
      <c r="H135" s="18" t="e">
        <f t="shared" si="0"/>
        <v>#VALUE!</v>
      </c>
    </row>
    <row r="136" spans="1:8" ht="12.75">
      <c r="A136" s="51">
        <v>4.02</v>
      </c>
      <c r="B136" s="56"/>
      <c r="C136" s="53" t="s">
        <v>163</v>
      </c>
      <c r="D136" s="57"/>
      <c r="E136" s="58"/>
      <c r="F136" s="40"/>
      <c r="G136" s="17">
        <f t="shared" si="1"/>
        <v>0</v>
      </c>
      <c r="H136" s="18" t="e">
        <f aca="true" t="shared" si="2" ref="H136:H197">ConvertCurrencyToEnglish(G136)</f>
        <v>#VALUE!</v>
      </c>
    </row>
    <row r="137" spans="1:8" ht="12.75">
      <c r="A137" s="59" t="s">
        <v>164</v>
      </c>
      <c r="B137" s="69" t="s">
        <v>165</v>
      </c>
      <c r="C137" s="66" t="s">
        <v>166</v>
      </c>
      <c r="D137" s="67" t="s">
        <v>87</v>
      </c>
      <c r="E137" s="68">
        <v>2</v>
      </c>
      <c r="F137" s="40"/>
      <c r="G137" s="17">
        <f t="shared" si="1"/>
        <v>0</v>
      </c>
      <c r="H137" s="18" t="e">
        <f t="shared" si="2"/>
        <v>#VALUE!</v>
      </c>
    </row>
    <row r="138" spans="1:8" ht="12.75">
      <c r="A138" s="51"/>
      <c r="B138" s="56"/>
      <c r="C138" s="53"/>
      <c r="D138" s="57"/>
      <c r="E138" s="58"/>
      <c r="F138" s="40"/>
      <c r="G138" s="17">
        <f t="shared" si="1"/>
        <v>0</v>
      </c>
      <c r="H138" s="18" t="e">
        <f t="shared" si="2"/>
        <v>#VALUE!</v>
      </c>
    </row>
    <row r="139" spans="1:8" ht="12.75">
      <c r="A139" s="59">
        <v>4.03</v>
      </c>
      <c r="B139" s="69" t="s">
        <v>167</v>
      </c>
      <c r="C139" s="66" t="s">
        <v>168</v>
      </c>
      <c r="D139" s="67" t="s">
        <v>84</v>
      </c>
      <c r="E139" s="68">
        <v>2</v>
      </c>
      <c r="F139" s="40"/>
      <c r="G139" s="17">
        <f aca="true" t="shared" si="3" ref="G139:G200">E139*F139</f>
        <v>0</v>
      </c>
      <c r="H139" s="18" t="e">
        <f t="shared" si="2"/>
        <v>#VALUE!</v>
      </c>
    </row>
    <row r="140" spans="1:8" ht="12.75">
      <c r="A140" s="51"/>
      <c r="B140" s="56"/>
      <c r="C140" s="53" t="s">
        <v>169</v>
      </c>
      <c r="D140" s="57"/>
      <c r="E140" s="58"/>
      <c r="F140" s="40"/>
      <c r="G140" s="17">
        <f t="shared" si="3"/>
        <v>0</v>
      </c>
      <c r="H140" s="18" t="e">
        <f t="shared" si="2"/>
        <v>#VALUE!</v>
      </c>
    </row>
    <row r="141" spans="1:8" ht="12.75">
      <c r="A141" s="51"/>
      <c r="B141" s="56"/>
      <c r="C141" s="53" t="s">
        <v>170</v>
      </c>
      <c r="D141" s="57"/>
      <c r="E141" s="58"/>
      <c r="F141" s="40"/>
      <c r="G141" s="17">
        <f t="shared" si="3"/>
        <v>0</v>
      </c>
      <c r="H141" s="18" t="e">
        <f t="shared" si="2"/>
        <v>#VALUE!</v>
      </c>
    </row>
    <row r="142" spans="1:8" ht="12.75">
      <c r="A142" s="51"/>
      <c r="B142" s="56"/>
      <c r="C142" s="53" t="s">
        <v>171</v>
      </c>
      <c r="D142" s="57"/>
      <c r="E142" s="58"/>
      <c r="F142" s="40"/>
      <c r="G142" s="17">
        <f t="shared" si="3"/>
        <v>0</v>
      </c>
      <c r="H142" s="18" t="e">
        <f t="shared" si="2"/>
        <v>#VALUE!</v>
      </c>
    </row>
    <row r="143" spans="1:8" ht="12.75">
      <c r="A143" s="59">
        <v>4.04</v>
      </c>
      <c r="B143" s="69" t="s">
        <v>172</v>
      </c>
      <c r="C143" s="66" t="s">
        <v>173</v>
      </c>
      <c r="D143" s="67" t="s">
        <v>84</v>
      </c>
      <c r="E143" s="68">
        <v>49</v>
      </c>
      <c r="F143" s="40"/>
      <c r="G143" s="17">
        <f t="shared" si="3"/>
        <v>0</v>
      </c>
      <c r="H143" s="18" t="e">
        <f t="shared" si="2"/>
        <v>#VALUE!</v>
      </c>
    </row>
    <row r="144" spans="1:8" ht="12.75">
      <c r="A144" s="51"/>
      <c r="B144" s="56"/>
      <c r="C144" s="53" t="s">
        <v>174</v>
      </c>
      <c r="D144" s="57"/>
      <c r="E144" s="58"/>
      <c r="F144" s="40"/>
      <c r="G144" s="17"/>
      <c r="H144" s="18"/>
    </row>
    <row r="145" spans="1:8" ht="12.75">
      <c r="A145" s="51"/>
      <c r="B145" s="56"/>
      <c r="C145" s="53" t="s">
        <v>175</v>
      </c>
      <c r="D145" s="57"/>
      <c r="E145" s="58"/>
      <c r="F145" s="40"/>
      <c r="G145" s="17"/>
      <c r="H145" s="18"/>
    </row>
    <row r="146" spans="1:8" ht="12.75">
      <c r="A146" s="51"/>
      <c r="B146" s="56"/>
      <c r="C146" s="53" t="s">
        <v>176</v>
      </c>
      <c r="D146" s="57"/>
      <c r="E146" s="58"/>
      <c r="F146" s="40"/>
      <c r="G146" s="17"/>
      <c r="H146" s="18"/>
    </row>
    <row r="147" spans="1:8" ht="12.75">
      <c r="A147" s="51"/>
      <c r="B147" s="56"/>
      <c r="C147" s="53" t="s">
        <v>177</v>
      </c>
      <c r="D147" s="57"/>
      <c r="E147" s="58"/>
      <c r="F147" s="40"/>
      <c r="G147" s="17"/>
      <c r="H147" s="18"/>
    </row>
    <row r="148" spans="1:8" ht="12.75">
      <c r="A148" s="51"/>
      <c r="B148" s="56"/>
      <c r="C148" s="53" t="s">
        <v>178</v>
      </c>
      <c r="D148" s="57"/>
      <c r="E148" s="58"/>
      <c r="F148" s="40"/>
      <c r="G148" s="17"/>
      <c r="H148" s="18"/>
    </row>
    <row r="149" spans="1:8" ht="12.75">
      <c r="A149" s="51"/>
      <c r="B149" s="56"/>
      <c r="C149" s="53" t="s">
        <v>179</v>
      </c>
      <c r="D149" s="57"/>
      <c r="E149" s="58"/>
      <c r="F149" s="40"/>
      <c r="G149" s="17"/>
      <c r="H149" s="18"/>
    </row>
    <row r="150" spans="1:8" ht="12.75">
      <c r="A150" s="51"/>
      <c r="B150" s="56"/>
      <c r="C150" s="53" t="s">
        <v>180</v>
      </c>
      <c r="D150" s="57"/>
      <c r="E150" s="58"/>
      <c r="F150" s="40"/>
      <c r="G150" s="17"/>
      <c r="H150" s="18"/>
    </row>
    <row r="151" spans="1:8" ht="51" customHeight="1">
      <c r="A151" s="51"/>
      <c r="B151" s="56"/>
      <c r="C151" s="53" t="s">
        <v>181</v>
      </c>
      <c r="D151" s="57"/>
      <c r="E151" s="58"/>
      <c r="F151" s="40"/>
      <c r="G151" s="17"/>
      <c r="H151" s="18"/>
    </row>
    <row r="152" spans="1:8" ht="12.75">
      <c r="A152" s="59">
        <v>4.05</v>
      </c>
      <c r="B152" s="69" t="s">
        <v>182</v>
      </c>
      <c r="C152" s="66" t="s">
        <v>183</v>
      </c>
      <c r="D152" s="67" t="s">
        <v>84</v>
      </c>
      <c r="E152" s="68">
        <v>5.5</v>
      </c>
      <c r="F152" s="40"/>
      <c r="G152" s="17">
        <f t="shared" si="3"/>
        <v>0</v>
      </c>
      <c r="H152" s="18" t="e">
        <f t="shared" si="2"/>
        <v>#VALUE!</v>
      </c>
    </row>
    <row r="153" spans="1:8" ht="78" customHeight="1">
      <c r="A153" s="51">
        <v>4.05</v>
      </c>
      <c r="B153" s="56" t="s">
        <v>184</v>
      </c>
      <c r="C153" s="53" t="s">
        <v>185</v>
      </c>
      <c r="D153" s="57" t="s">
        <v>84</v>
      </c>
      <c r="E153" s="58">
        <v>11</v>
      </c>
      <c r="F153" s="40"/>
      <c r="G153" s="17">
        <f t="shared" si="3"/>
        <v>0</v>
      </c>
      <c r="H153" s="18" t="e">
        <f t="shared" si="2"/>
        <v>#VALUE!</v>
      </c>
    </row>
    <row r="154" spans="1:8" ht="42" customHeight="1">
      <c r="A154" s="51">
        <v>4.06</v>
      </c>
      <c r="B154" s="56" t="s">
        <v>186</v>
      </c>
      <c r="C154" s="56" t="s">
        <v>187</v>
      </c>
      <c r="D154" s="57" t="s">
        <v>84</v>
      </c>
      <c r="E154" s="58">
        <v>13</v>
      </c>
      <c r="F154" s="40"/>
      <c r="G154" s="17">
        <f t="shared" si="3"/>
        <v>0</v>
      </c>
      <c r="H154" s="18" t="e">
        <f t="shared" si="2"/>
        <v>#VALUE!</v>
      </c>
    </row>
    <row r="155" spans="1:8" ht="102" customHeight="1">
      <c r="A155" s="51" t="s">
        <v>188</v>
      </c>
      <c r="B155" s="56" t="s">
        <v>189</v>
      </c>
      <c r="C155" s="53" t="s">
        <v>190</v>
      </c>
      <c r="D155" s="57" t="s">
        <v>191</v>
      </c>
      <c r="E155" s="58">
        <v>3</v>
      </c>
      <c r="F155" s="40"/>
      <c r="G155" s="17">
        <f t="shared" si="3"/>
        <v>0</v>
      </c>
      <c r="H155" s="18" t="e">
        <f t="shared" si="2"/>
        <v>#VALUE!</v>
      </c>
    </row>
    <row r="156" spans="1:8" ht="59.25" customHeight="1">
      <c r="A156" s="51" t="s">
        <v>192</v>
      </c>
      <c r="B156" s="56" t="s">
        <v>193</v>
      </c>
      <c r="C156" s="53" t="s">
        <v>194</v>
      </c>
      <c r="D156" s="57" t="s">
        <v>195</v>
      </c>
      <c r="E156" s="58">
        <v>28</v>
      </c>
      <c r="F156" s="40"/>
      <c r="G156" s="17">
        <f t="shared" si="3"/>
        <v>0</v>
      </c>
      <c r="H156" s="18" t="e">
        <f t="shared" si="2"/>
        <v>#VALUE!</v>
      </c>
    </row>
    <row r="157" spans="1:8" ht="12.75">
      <c r="A157" s="51">
        <v>4.08</v>
      </c>
      <c r="B157" s="56" t="s">
        <v>196</v>
      </c>
      <c r="C157" s="53" t="s">
        <v>197</v>
      </c>
      <c r="D157" s="57" t="s">
        <v>84</v>
      </c>
      <c r="E157" s="58">
        <v>44</v>
      </c>
      <c r="F157" s="40"/>
      <c r="G157" s="17">
        <f t="shared" si="3"/>
        <v>0</v>
      </c>
      <c r="H157" s="18" t="e">
        <f t="shared" si="2"/>
        <v>#VALUE!</v>
      </c>
    </row>
    <row r="158" spans="1:8" ht="12.75">
      <c r="A158" s="51">
        <v>4.09</v>
      </c>
      <c r="B158" s="56" t="s">
        <v>198</v>
      </c>
      <c r="C158" s="53" t="s">
        <v>199</v>
      </c>
      <c r="D158" s="57" t="s">
        <v>200</v>
      </c>
      <c r="E158" s="58">
        <v>6</v>
      </c>
      <c r="F158" s="40"/>
      <c r="G158" s="17">
        <f t="shared" si="3"/>
        <v>0</v>
      </c>
      <c r="H158" s="18" t="e">
        <f t="shared" si="2"/>
        <v>#VALUE!</v>
      </c>
    </row>
    <row r="159" spans="1:8" ht="108" customHeight="1">
      <c r="A159" s="51">
        <v>4.1</v>
      </c>
      <c r="B159" s="56" t="s">
        <v>201</v>
      </c>
      <c r="C159" s="53" t="s">
        <v>202</v>
      </c>
      <c r="D159" s="57" t="s">
        <v>84</v>
      </c>
      <c r="E159" s="58">
        <v>28</v>
      </c>
      <c r="F159" s="40"/>
      <c r="G159" s="17">
        <f t="shared" si="3"/>
        <v>0</v>
      </c>
      <c r="H159" s="18" t="e">
        <f t="shared" si="2"/>
        <v>#VALUE!</v>
      </c>
    </row>
    <row r="160" spans="1:8" ht="96.75" customHeight="1">
      <c r="A160" s="51">
        <v>4.11</v>
      </c>
      <c r="B160" s="56" t="s">
        <v>203</v>
      </c>
      <c r="C160" s="53" t="s">
        <v>204</v>
      </c>
      <c r="D160" s="57" t="s">
        <v>84</v>
      </c>
      <c r="E160" s="58">
        <v>6</v>
      </c>
      <c r="F160" s="40"/>
      <c r="G160" s="17">
        <f t="shared" si="3"/>
        <v>0</v>
      </c>
      <c r="H160" s="18" t="e">
        <f t="shared" si="2"/>
        <v>#VALUE!</v>
      </c>
    </row>
    <row r="161" spans="1:8" ht="12.75">
      <c r="A161" s="51">
        <v>4.12</v>
      </c>
      <c r="B161" s="56" t="s">
        <v>205</v>
      </c>
      <c r="C161" s="53" t="s">
        <v>206</v>
      </c>
      <c r="D161" s="57" t="s">
        <v>84</v>
      </c>
      <c r="E161" s="58">
        <v>17</v>
      </c>
      <c r="F161" s="40"/>
      <c r="G161" s="17">
        <f t="shared" si="3"/>
        <v>0</v>
      </c>
      <c r="H161" s="18" t="e">
        <f t="shared" si="2"/>
        <v>#VALUE!</v>
      </c>
    </row>
    <row r="162" spans="1:8" ht="12.75">
      <c r="A162" s="51"/>
      <c r="B162" s="56"/>
      <c r="C162" s="53"/>
      <c r="D162" s="57"/>
      <c r="E162" s="58"/>
      <c r="F162" s="40"/>
      <c r="G162" s="17"/>
      <c r="H162" s="18"/>
    </row>
    <row r="163" spans="1:8" ht="12.75">
      <c r="A163" s="24">
        <v>5</v>
      </c>
      <c r="B163" s="25"/>
      <c r="C163" s="26" t="s">
        <v>207</v>
      </c>
      <c r="D163" s="55"/>
      <c r="E163" s="27"/>
      <c r="F163" s="47"/>
      <c r="G163" s="28"/>
      <c r="H163" s="29"/>
    </row>
    <row r="164" spans="1:8" ht="12.75">
      <c r="A164" s="51"/>
      <c r="B164" s="56"/>
      <c r="C164" s="53" t="s">
        <v>128</v>
      </c>
      <c r="D164" s="57"/>
      <c r="E164" s="58"/>
      <c r="F164" s="40"/>
      <c r="G164" s="17"/>
      <c r="H164" s="18"/>
    </row>
    <row r="165" spans="1:8" ht="12.75">
      <c r="A165" s="51"/>
      <c r="B165" s="56"/>
      <c r="C165" s="53" t="s">
        <v>208</v>
      </c>
      <c r="D165" s="70"/>
      <c r="E165" s="58"/>
      <c r="F165" s="40"/>
      <c r="G165" s="17"/>
      <c r="H165" s="18"/>
    </row>
    <row r="166" spans="1:8" ht="12.75">
      <c r="A166" s="51"/>
      <c r="B166" s="56"/>
      <c r="C166" s="53" t="s">
        <v>209</v>
      </c>
      <c r="D166" s="70"/>
      <c r="E166" s="58"/>
      <c r="F166" s="40"/>
      <c r="G166" s="17"/>
      <c r="H166" s="18"/>
    </row>
    <row r="167" spans="1:8" ht="12.75">
      <c r="A167" s="51"/>
      <c r="B167" s="56"/>
      <c r="C167" s="53" t="s">
        <v>210</v>
      </c>
      <c r="D167" s="70"/>
      <c r="E167" s="58"/>
      <c r="F167" s="40"/>
      <c r="G167" s="17"/>
      <c r="H167" s="18"/>
    </row>
    <row r="168" spans="1:8" ht="12.75">
      <c r="A168" s="51"/>
      <c r="B168" s="56"/>
      <c r="C168" s="53" t="s">
        <v>211</v>
      </c>
      <c r="D168" s="70"/>
      <c r="E168" s="58"/>
      <c r="F168" s="40"/>
      <c r="G168" s="17"/>
      <c r="H168" s="18"/>
    </row>
    <row r="169" spans="1:8" ht="65.25" customHeight="1">
      <c r="A169" s="51"/>
      <c r="B169" s="64"/>
      <c r="C169" s="71" t="s">
        <v>212</v>
      </c>
      <c r="D169" s="65"/>
      <c r="E169" s="58"/>
      <c r="F169" s="40"/>
      <c r="G169" s="17"/>
      <c r="H169" s="18"/>
    </row>
    <row r="170" spans="1:8" ht="138.75" customHeight="1">
      <c r="A170" s="51">
        <v>5.01</v>
      </c>
      <c r="B170" s="64" t="s">
        <v>213</v>
      </c>
      <c r="C170" s="71" t="s">
        <v>214</v>
      </c>
      <c r="D170" s="70" t="s">
        <v>87</v>
      </c>
      <c r="E170" s="58">
        <v>6</v>
      </c>
      <c r="F170" s="40"/>
      <c r="G170" s="17">
        <f t="shared" si="3"/>
        <v>0</v>
      </c>
      <c r="H170" s="18" t="e">
        <f t="shared" si="2"/>
        <v>#VALUE!</v>
      </c>
    </row>
    <row r="171" spans="1:8" ht="108" customHeight="1">
      <c r="A171" s="72">
        <v>5.02</v>
      </c>
      <c r="B171" s="73" t="s">
        <v>215</v>
      </c>
      <c r="C171" s="53" t="s">
        <v>216</v>
      </c>
      <c r="D171" s="70" t="s">
        <v>84</v>
      </c>
      <c r="E171" s="58">
        <v>132</v>
      </c>
      <c r="F171" s="40"/>
      <c r="G171" s="17">
        <f t="shared" si="3"/>
        <v>0</v>
      </c>
      <c r="H171" s="18" t="e">
        <f t="shared" si="2"/>
        <v>#VALUE!</v>
      </c>
    </row>
    <row r="172" spans="1:8" ht="108" customHeight="1">
      <c r="A172" s="72" t="s">
        <v>217</v>
      </c>
      <c r="B172" s="73" t="s">
        <v>218</v>
      </c>
      <c r="C172" s="53" t="s">
        <v>219</v>
      </c>
      <c r="D172" s="70" t="s">
        <v>84</v>
      </c>
      <c r="E172" s="58">
        <v>55</v>
      </c>
      <c r="F172" s="40"/>
      <c r="G172" s="17">
        <f t="shared" si="3"/>
        <v>0</v>
      </c>
      <c r="H172" s="18" t="e">
        <f t="shared" si="2"/>
        <v>#VALUE!</v>
      </c>
    </row>
    <row r="173" spans="1:8" ht="117.75" customHeight="1">
      <c r="A173" s="51">
        <v>5.03</v>
      </c>
      <c r="B173" s="73" t="s">
        <v>220</v>
      </c>
      <c r="C173" s="53" t="s">
        <v>221</v>
      </c>
      <c r="D173" s="70" t="s">
        <v>84</v>
      </c>
      <c r="E173" s="58">
        <v>2</v>
      </c>
      <c r="F173" s="40"/>
      <c r="G173" s="17">
        <f t="shared" si="3"/>
        <v>0</v>
      </c>
      <c r="H173" s="18" t="e">
        <f t="shared" si="2"/>
        <v>#VALUE!</v>
      </c>
    </row>
    <row r="174" spans="1:8" ht="114" customHeight="1">
      <c r="A174" s="51">
        <v>5.04</v>
      </c>
      <c r="B174" s="73" t="s">
        <v>222</v>
      </c>
      <c r="C174" s="53" t="s">
        <v>223</v>
      </c>
      <c r="D174" s="70" t="s">
        <v>84</v>
      </c>
      <c r="E174" s="58">
        <v>2</v>
      </c>
      <c r="F174" s="40"/>
      <c r="G174" s="17">
        <f t="shared" si="3"/>
        <v>0</v>
      </c>
      <c r="H174" s="18" t="e">
        <f t="shared" si="2"/>
        <v>#VALUE!</v>
      </c>
    </row>
    <row r="175" spans="1:8" ht="12.75">
      <c r="A175" s="51">
        <v>5.05</v>
      </c>
      <c r="B175" s="73" t="s">
        <v>224</v>
      </c>
      <c r="C175" s="53" t="s">
        <v>225</v>
      </c>
      <c r="D175" s="70" t="s">
        <v>84</v>
      </c>
      <c r="E175" s="58">
        <v>2</v>
      </c>
      <c r="F175" s="40"/>
      <c r="G175" s="17">
        <f t="shared" si="3"/>
        <v>0</v>
      </c>
      <c r="H175" s="18" t="e">
        <f t="shared" si="2"/>
        <v>#VALUE!</v>
      </c>
    </row>
    <row r="176" spans="1:8" ht="42" customHeight="1">
      <c r="A176" s="59">
        <v>5.06</v>
      </c>
      <c r="B176" s="66" t="s">
        <v>226</v>
      </c>
      <c r="C176" s="66" t="s">
        <v>227</v>
      </c>
      <c r="D176" s="74" t="s">
        <v>84</v>
      </c>
      <c r="E176" s="68">
        <v>2</v>
      </c>
      <c r="F176" s="40"/>
      <c r="G176" s="17">
        <f t="shared" si="3"/>
        <v>0</v>
      </c>
      <c r="H176" s="18" t="e">
        <f t="shared" si="2"/>
        <v>#VALUE!</v>
      </c>
    </row>
    <row r="177" spans="1:8" ht="12.75">
      <c r="A177" s="51">
        <v>5.07</v>
      </c>
      <c r="B177" s="73" t="s">
        <v>228</v>
      </c>
      <c r="C177" s="53" t="s">
        <v>229</v>
      </c>
      <c r="D177" s="70" t="s">
        <v>84</v>
      </c>
      <c r="E177" s="58">
        <v>11</v>
      </c>
      <c r="F177" s="40"/>
      <c r="G177" s="17">
        <f t="shared" si="3"/>
        <v>0</v>
      </c>
      <c r="H177" s="18" t="e">
        <f t="shared" si="2"/>
        <v>#VALUE!</v>
      </c>
    </row>
    <row r="178" spans="1:8" ht="12.75">
      <c r="A178" s="51">
        <v>5.08</v>
      </c>
      <c r="B178" s="73" t="s">
        <v>230</v>
      </c>
      <c r="C178" s="75" t="s">
        <v>231</v>
      </c>
      <c r="D178" s="70"/>
      <c r="E178" s="58">
        <v>6</v>
      </c>
      <c r="F178" s="40"/>
      <c r="G178" s="17">
        <f t="shared" si="3"/>
        <v>0</v>
      </c>
      <c r="H178" s="18" t="e">
        <f t="shared" si="2"/>
        <v>#VALUE!</v>
      </c>
    </row>
    <row r="179" spans="1:8" ht="12.75">
      <c r="A179" s="51">
        <v>5.09</v>
      </c>
      <c r="B179" s="73" t="s">
        <v>232</v>
      </c>
      <c r="C179" s="75" t="s">
        <v>233</v>
      </c>
      <c r="D179" s="70" t="s">
        <v>234</v>
      </c>
      <c r="E179" s="68">
        <v>1</v>
      </c>
      <c r="F179" s="40"/>
      <c r="G179" s="17">
        <f t="shared" si="3"/>
        <v>0</v>
      </c>
      <c r="H179" s="18" t="e">
        <f t="shared" si="2"/>
        <v>#VALUE!</v>
      </c>
    </row>
    <row r="180" spans="1:8" ht="12.75">
      <c r="A180" s="51">
        <v>5.1</v>
      </c>
      <c r="B180" s="73" t="s">
        <v>235</v>
      </c>
      <c r="C180" s="75" t="s">
        <v>236</v>
      </c>
      <c r="D180" s="70" t="s">
        <v>84</v>
      </c>
      <c r="E180" s="68">
        <v>10</v>
      </c>
      <c r="F180" s="40"/>
      <c r="G180" s="17">
        <f t="shared" si="3"/>
        <v>0</v>
      </c>
      <c r="H180" s="18" t="e">
        <f t="shared" si="2"/>
        <v>#VALUE!</v>
      </c>
    </row>
    <row r="181" spans="1:8" ht="12.75">
      <c r="A181" s="51">
        <v>5.11</v>
      </c>
      <c r="B181" s="73" t="s">
        <v>237</v>
      </c>
      <c r="C181" s="53" t="s">
        <v>238</v>
      </c>
      <c r="D181" s="70" t="s">
        <v>84</v>
      </c>
      <c r="E181" s="58">
        <v>6</v>
      </c>
      <c r="F181" s="40"/>
      <c r="G181" s="17">
        <f t="shared" si="3"/>
        <v>0</v>
      </c>
      <c r="H181" s="18" t="e">
        <f t="shared" si="2"/>
        <v>#VALUE!</v>
      </c>
    </row>
    <row r="182" spans="1:8" ht="12.75">
      <c r="A182" s="51">
        <v>5.12</v>
      </c>
      <c r="B182" s="73" t="s">
        <v>239</v>
      </c>
      <c r="C182" s="53" t="s">
        <v>240</v>
      </c>
      <c r="D182" s="70" t="s">
        <v>84</v>
      </c>
      <c r="E182" s="58">
        <v>2</v>
      </c>
      <c r="F182" s="40"/>
      <c r="G182" s="17">
        <f t="shared" si="3"/>
        <v>0</v>
      </c>
      <c r="H182" s="18" t="e">
        <f t="shared" si="2"/>
        <v>#VALUE!</v>
      </c>
    </row>
    <row r="183" spans="1:8" ht="12.75">
      <c r="A183" s="51">
        <v>5.13</v>
      </c>
      <c r="B183" s="73" t="s">
        <v>239</v>
      </c>
      <c r="C183" s="53" t="s">
        <v>241</v>
      </c>
      <c r="D183" s="70" t="s">
        <v>84</v>
      </c>
      <c r="E183" s="58">
        <v>2</v>
      </c>
      <c r="F183" s="40"/>
      <c r="G183" s="17">
        <f t="shared" si="3"/>
        <v>0</v>
      </c>
      <c r="H183" s="18" t="e">
        <f t="shared" si="2"/>
        <v>#VALUE!</v>
      </c>
    </row>
    <row r="184" spans="1:8" ht="12.75">
      <c r="A184" s="51">
        <v>5.14</v>
      </c>
      <c r="B184" s="73" t="s">
        <v>242</v>
      </c>
      <c r="C184" s="53" t="s">
        <v>243</v>
      </c>
      <c r="D184" s="70" t="s">
        <v>84</v>
      </c>
      <c r="E184" s="58">
        <v>5.5</v>
      </c>
      <c r="F184" s="40"/>
      <c r="G184" s="17">
        <f t="shared" si="3"/>
        <v>0</v>
      </c>
      <c r="H184" s="18" t="e">
        <f t="shared" si="2"/>
        <v>#VALUE!</v>
      </c>
    </row>
    <row r="185" spans="1:8" ht="12.75">
      <c r="A185" s="51">
        <v>5.15</v>
      </c>
      <c r="B185" s="73" t="s">
        <v>244</v>
      </c>
      <c r="C185" s="53" t="s">
        <v>225</v>
      </c>
      <c r="D185" s="70" t="s">
        <v>84</v>
      </c>
      <c r="E185" s="58">
        <v>2</v>
      </c>
      <c r="F185" s="40"/>
      <c r="G185" s="17">
        <f t="shared" si="3"/>
        <v>0</v>
      </c>
      <c r="H185" s="18" t="e">
        <f t="shared" si="2"/>
        <v>#VALUE!</v>
      </c>
    </row>
    <row r="186" spans="1:8" ht="12.75">
      <c r="A186" s="59">
        <v>5.16</v>
      </c>
      <c r="B186" s="76" t="s">
        <v>245</v>
      </c>
      <c r="C186" s="66" t="s">
        <v>246</v>
      </c>
      <c r="D186" s="74" t="s">
        <v>84</v>
      </c>
      <c r="E186" s="68">
        <v>2</v>
      </c>
      <c r="F186" s="40"/>
      <c r="G186" s="17">
        <f t="shared" si="3"/>
        <v>0</v>
      </c>
      <c r="H186" s="18" t="e">
        <f t="shared" si="2"/>
        <v>#VALUE!</v>
      </c>
    </row>
    <row r="187" spans="1:8" ht="12.75">
      <c r="A187" s="51">
        <v>5.17</v>
      </c>
      <c r="B187" s="73" t="s">
        <v>247</v>
      </c>
      <c r="C187" s="53" t="s">
        <v>248</v>
      </c>
      <c r="D187" s="70" t="s">
        <v>84</v>
      </c>
      <c r="E187" s="58">
        <v>2</v>
      </c>
      <c r="F187" s="40"/>
      <c r="G187" s="17">
        <f t="shared" si="3"/>
        <v>0</v>
      </c>
      <c r="H187" s="18" t="e">
        <f t="shared" si="2"/>
        <v>#VALUE!</v>
      </c>
    </row>
    <row r="188" spans="1:8" ht="12.75">
      <c r="A188" s="51">
        <v>5.18</v>
      </c>
      <c r="B188" s="73" t="s">
        <v>249</v>
      </c>
      <c r="C188" s="53" t="s">
        <v>250</v>
      </c>
      <c r="D188" s="70" t="s">
        <v>84</v>
      </c>
      <c r="E188" s="58">
        <v>1</v>
      </c>
      <c r="F188" s="40"/>
      <c r="G188" s="17">
        <f t="shared" si="3"/>
        <v>0</v>
      </c>
      <c r="H188" s="18" t="e">
        <f t="shared" si="2"/>
        <v>#VALUE!</v>
      </c>
    </row>
    <row r="189" spans="1:8" ht="12.75">
      <c r="A189" s="51">
        <v>5.19</v>
      </c>
      <c r="B189" s="73" t="s">
        <v>251</v>
      </c>
      <c r="C189" s="53" t="s">
        <v>252</v>
      </c>
      <c r="D189" s="70" t="s">
        <v>253</v>
      </c>
      <c r="E189" s="58">
        <v>1</v>
      </c>
      <c r="F189" s="40"/>
      <c r="G189" s="17">
        <f t="shared" si="3"/>
        <v>0</v>
      </c>
      <c r="H189" s="18" t="e">
        <f t="shared" si="2"/>
        <v>#VALUE!</v>
      </c>
    </row>
    <row r="190" spans="1:8" ht="12.75">
      <c r="A190" s="51">
        <v>5.2</v>
      </c>
      <c r="B190" s="73" t="s">
        <v>254</v>
      </c>
      <c r="C190" s="53" t="s">
        <v>255</v>
      </c>
      <c r="D190" s="70" t="s">
        <v>253</v>
      </c>
      <c r="E190" s="58">
        <v>2</v>
      </c>
      <c r="F190" s="40"/>
      <c r="G190" s="17">
        <f t="shared" si="3"/>
        <v>0</v>
      </c>
      <c r="H190" s="18" t="e">
        <f t="shared" si="2"/>
        <v>#VALUE!</v>
      </c>
    </row>
    <row r="191" spans="1:8" ht="12.75">
      <c r="A191" s="51">
        <v>5.21</v>
      </c>
      <c r="B191" s="73" t="s">
        <v>256</v>
      </c>
      <c r="C191" s="53" t="s">
        <v>257</v>
      </c>
      <c r="D191" s="70" t="s">
        <v>253</v>
      </c>
      <c r="E191" s="58">
        <v>1</v>
      </c>
      <c r="F191" s="40"/>
      <c r="G191" s="17">
        <f t="shared" si="3"/>
        <v>0</v>
      </c>
      <c r="H191" s="18" t="e">
        <f t="shared" si="2"/>
        <v>#VALUE!</v>
      </c>
    </row>
    <row r="192" spans="1:8" ht="12.75">
      <c r="A192" s="51">
        <v>5.22</v>
      </c>
      <c r="B192" s="73" t="s">
        <v>258</v>
      </c>
      <c r="C192" s="53" t="s">
        <v>259</v>
      </c>
      <c r="D192" s="70" t="s">
        <v>260</v>
      </c>
      <c r="E192" s="58">
        <v>4</v>
      </c>
      <c r="F192" s="40"/>
      <c r="G192" s="17">
        <f t="shared" si="3"/>
        <v>0</v>
      </c>
      <c r="H192" s="18" t="e">
        <f t="shared" si="2"/>
        <v>#VALUE!</v>
      </c>
    </row>
    <row r="193" spans="1:8" ht="12.75">
      <c r="A193" s="51">
        <v>5.23</v>
      </c>
      <c r="B193" s="73" t="s">
        <v>261</v>
      </c>
      <c r="C193" s="66" t="s">
        <v>262</v>
      </c>
      <c r="D193" s="70" t="s">
        <v>253</v>
      </c>
      <c r="E193" s="58">
        <v>1</v>
      </c>
      <c r="F193" s="40"/>
      <c r="G193" s="17">
        <f t="shared" si="3"/>
        <v>0</v>
      </c>
      <c r="H193" s="18" t="e">
        <f t="shared" si="2"/>
        <v>#VALUE!</v>
      </c>
    </row>
    <row r="194" spans="1:8" ht="12.75">
      <c r="A194" s="59">
        <v>5.24</v>
      </c>
      <c r="B194" s="73" t="s">
        <v>263</v>
      </c>
      <c r="C194" s="53" t="s">
        <v>264</v>
      </c>
      <c r="D194" s="70" t="s">
        <v>260</v>
      </c>
      <c r="E194" s="58">
        <v>6</v>
      </c>
      <c r="F194" s="40"/>
      <c r="G194" s="17">
        <f t="shared" si="3"/>
        <v>0</v>
      </c>
      <c r="H194" s="18" t="e">
        <f t="shared" si="2"/>
        <v>#VALUE!</v>
      </c>
    </row>
    <row r="195" spans="1:8" ht="12.75">
      <c r="A195" s="51">
        <v>5.25</v>
      </c>
      <c r="B195" s="73" t="s">
        <v>265</v>
      </c>
      <c r="C195" s="53" t="s">
        <v>266</v>
      </c>
      <c r="D195" s="70" t="s">
        <v>253</v>
      </c>
      <c r="E195" s="58">
        <v>1</v>
      </c>
      <c r="F195" s="40"/>
      <c r="G195" s="17">
        <f t="shared" si="3"/>
        <v>0</v>
      </c>
      <c r="H195" s="18" t="e">
        <f t="shared" si="2"/>
        <v>#VALUE!</v>
      </c>
    </row>
    <row r="196" spans="1:8" ht="12.75">
      <c r="A196" s="51">
        <v>5.26</v>
      </c>
      <c r="B196" s="73" t="s">
        <v>267</v>
      </c>
      <c r="C196" s="53" t="s">
        <v>268</v>
      </c>
      <c r="D196" s="70" t="s">
        <v>253</v>
      </c>
      <c r="E196" s="58">
        <v>1</v>
      </c>
      <c r="F196" s="40"/>
      <c r="G196" s="17">
        <f t="shared" si="3"/>
        <v>0</v>
      </c>
      <c r="H196" s="18" t="e">
        <f t="shared" si="2"/>
        <v>#VALUE!</v>
      </c>
    </row>
    <row r="197" spans="1:8" ht="12.75">
      <c r="A197" s="51">
        <v>5.27</v>
      </c>
      <c r="B197" s="73" t="s">
        <v>269</v>
      </c>
      <c r="C197" s="53" t="s">
        <v>270</v>
      </c>
      <c r="D197" s="70" t="s">
        <v>253</v>
      </c>
      <c r="E197" s="58">
        <v>1</v>
      </c>
      <c r="F197" s="40"/>
      <c r="G197" s="17">
        <f t="shared" si="3"/>
        <v>0</v>
      </c>
      <c r="H197" s="18" t="e">
        <f t="shared" si="2"/>
        <v>#VALUE!</v>
      </c>
    </row>
    <row r="198" spans="1:8" ht="12.75">
      <c r="A198" s="51">
        <v>5.28</v>
      </c>
      <c r="B198" s="73" t="s">
        <v>271</v>
      </c>
      <c r="C198" s="53" t="s">
        <v>272</v>
      </c>
      <c r="D198" s="70" t="s">
        <v>253</v>
      </c>
      <c r="E198" s="58">
        <v>2</v>
      </c>
      <c r="F198" s="40"/>
      <c r="G198" s="17">
        <f t="shared" si="3"/>
        <v>0</v>
      </c>
      <c r="H198" s="18" t="e">
        <f>ConvertCurrencyToEnglish(G198)</f>
        <v>#VALUE!</v>
      </c>
    </row>
    <row r="199" spans="1:8" ht="12.75">
      <c r="A199" s="51">
        <v>5.29</v>
      </c>
      <c r="B199" s="73" t="s">
        <v>273</v>
      </c>
      <c r="C199" s="53" t="s">
        <v>264</v>
      </c>
      <c r="D199" s="70" t="s">
        <v>84</v>
      </c>
      <c r="E199" s="58">
        <v>6</v>
      </c>
      <c r="F199" s="40"/>
      <c r="G199" s="17">
        <f t="shared" si="3"/>
        <v>0</v>
      </c>
      <c r="H199" s="18" t="e">
        <f>ConvertCurrencyToEnglish(G199)</f>
        <v>#VALUE!</v>
      </c>
    </row>
    <row r="200" spans="1:8" ht="12.75">
      <c r="A200" s="51">
        <v>5.3</v>
      </c>
      <c r="B200" s="73" t="s">
        <v>274</v>
      </c>
      <c r="C200" s="53" t="s">
        <v>275</v>
      </c>
      <c r="D200" s="70" t="s">
        <v>87</v>
      </c>
      <c r="E200" s="58">
        <v>11</v>
      </c>
      <c r="F200" s="40"/>
      <c r="G200" s="17">
        <f t="shared" si="3"/>
        <v>0</v>
      </c>
      <c r="H200" s="18" t="e">
        <f>ConvertCurrencyToEnglish(G200)</f>
        <v>#VALUE!</v>
      </c>
    </row>
    <row r="201" spans="1:8" ht="12.75">
      <c r="A201" s="51">
        <v>5.31</v>
      </c>
      <c r="B201" s="73" t="s">
        <v>276</v>
      </c>
      <c r="C201" s="53" t="s">
        <v>277</v>
      </c>
      <c r="D201" s="70" t="s">
        <v>84</v>
      </c>
      <c r="E201" s="58">
        <v>5</v>
      </c>
      <c r="F201" s="40"/>
      <c r="G201" s="17">
        <f>E201*F201</f>
        <v>0</v>
      </c>
      <c r="H201" s="18" t="e">
        <f>ConvertCurrencyToEnglish(G201)</f>
        <v>#VALUE!</v>
      </c>
    </row>
    <row r="202" spans="1:8" ht="12.75">
      <c r="A202" s="51"/>
      <c r="B202" s="73"/>
      <c r="C202" s="73"/>
      <c r="D202" s="70"/>
      <c r="E202" s="58"/>
      <c r="F202" s="40"/>
      <c r="G202" s="17"/>
      <c r="H202" s="18"/>
    </row>
    <row r="203" spans="1:8" ht="12.75">
      <c r="A203" s="24">
        <v>6</v>
      </c>
      <c r="B203" s="25"/>
      <c r="C203" s="26" t="s">
        <v>278</v>
      </c>
      <c r="D203" s="55"/>
      <c r="E203" s="27"/>
      <c r="F203" s="47"/>
      <c r="G203" s="28"/>
      <c r="H203" s="29"/>
    </row>
    <row r="204" spans="1:8" ht="12.75">
      <c r="A204" s="51"/>
      <c r="B204" s="56"/>
      <c r="C204" s="53" t="s">
        <v>128</v>
      </c>
      <c r="D204" s="57"/>
      <c r="E204" s="58"/>
      <c r="F204" s="40"/>
      <c r="G204" s="17"/>
      <c r="H204" s="18"/>
    </row>
    <row r="205" spans="1:8" ht="12.75">
      <c r="A205" s="51"/>
      <c r="B205" s="56"/>
      <c r="C205" s="53" t="s">
        <v>208</v>
      </c>
      <c r="D205" s="70"/>
      <c r="E205" s="58"/>
      <c r="F205" s="40"/>
      <c r="G205" s="17"/>
      <c r="H205" s="18"/>
    </row>
    <row r="206" spans="1:8" ht="12.75">
      <c r="A206" s="51"/>
      <c r="B206" s="56"/>
      <c r="C206" s="53" t="s">
        <v>209</v>
      </c>
      <c r="D206" s="70"/>
      <c r="E206" s="58"/>
      <c r="F206" s="40"/>
      <c r="G206" s="17"/>
      <c r="H206" s="18"/>
    </row>
    <row r="207" spans="1:8" ht="12.75">
      <c r="A207" s="51"/>
      <c r="B207" s="56"/>
      <c r="C207" s="53" t="s">
        <v>279</v>
      </c>
      <c r="D207" s="70"/>
      <c r="E207" s="58"/>
      <c r="F207" s="40"/>
      <c r="G207" s="17"/>
      <c r="H207" s="18"/>
    </row>
    <row r="208" spans="1:8" ht="12.75">
      <c r="A208" s="51"/>
      <c r="B208" s="56"/>
      <c r="C208" s="53" t="s">
        <v>280</v>
      </c>
      <c r="D208" s="70"/>
      <c r="E208" s="58"/>
      <c r="F208" s="40"/>
      <c r="G208" s="17"/>
      <c r="H208" s="18"/>
    </row>
    <row r="209" spans="1:8" ht="12.75">
      <c r="A209" s="51">
        <v>6.01</v>
      </c>
      <c r="B209" s="64" t="s">
        <v>281</v>
      </c>
      <c r="C209" s="53" t="s">
        <v>282</v>
      </c>
      <c r="D209" s="70" t="s">
        <v>84</v>
      </c>
      <c r="E209" s="54">
        <v>6</v>
      </c>
      <c r="F209" s="40"/>
      <c r="G209" s="17">
        <f>E209*F209</f>
        <v>0</v>
      </c>
      <c r="H209" s="18" t="e">
        <f>ConvertCurrencyToEnglish(G209)</f>
        <v>#VALUE!</v>
      </c>
    </row>
    <row r="210" spans="1:8" ht="12.75">
      <c r="A210" s="51">
        <v>6.02</v>
      </c>
      <c r="B210" s="64" t="s">
        <v>283</v>
      </c>
      <c r="C210" s="53" t="s">
        <v>284</v>
      </c>
      <c r="D210" s="70" t="s">
        <v>84</v>
      </c>
      <c r="E210" s="54">
        <v>11</v>
      </c>
      <c r="F210" s="40"/>
      <c r="G210" s="17">
        <f>E210*F210</f>
        <v>0</v>
      </c>
      <c r="H210" s="18" t="e">
        <f>ConvertCurrencyToEnglish(G210)</f>
        <v>#VALUE!</v>
      </c>
    </row>
    <row r="211" spans="1:8" ht="12.75">
      <c r="A211" s="51">
        <v>6.03</v>
      </c>
      <c r="B211" s="64" t="s">
        <v>285</v>
      </c>
      <c r="C211" s="53" t="s">
        <v>286</v>
      </c>
      <c r="D211" s="70" t="s">
        <v>195</v>
      </c>
      <c r="E211" s="54">
        <v>11</v>
      </c>
      <c r="F211" s="40"/>
      <c r="G211" s="17">
        <f>E211*F211</f>
        <v>0</v>
      </c>
      <c r="H211" s="18" t="e">
        <f>ConvertCurrencyToEnglish(G211)</f>
        <v>#VALUE!</v>
      </c>
    </row>
    <row r="212" spans="1:8" ht="12.75">
      <c r="A212" s="51"/>
      <c r="B212" s="64"/>
      <c r="C212" s="53"/>
      <c r="D212" s="70"/>
      <c r="E212" s="54"/>
      <c r="F212" s="40"/>
      <c r="G212" s="17"/>
      <c r="H212" s="18"/>
    </row>
    <row r="213" spans="1:8" ht="12.75">
      <c r="A213" s="24">
        <v>7</v>
      </c>
      <c r="B213" s="25"/>
      <c r="C213" s="26" t="s">
        <v>287</v>
      </c>
      <c r="D213" s="55"/>
      <c r="E213" s="27"/>
      <c r="F213" s="47"/>
      <c r="G213" s="28"/>
      <c r="H213" s="29"/>
    </row>
    <row r="214" spans="1:8" ht="12.75">
      <c r="A214" s="51"/>
      <c r="B214" s="56"/>
      <c r="C214" s="53" t="s">
        <v>128</v>
      </c>
      <c r="D214" s="57"/>
      <c r="E214" s="58"/>
      <c r="F214" s="40"/>
      <c r="G214" s="17"/>
      <c r="H214" s="18"/>
    </row>
    <row r="215" spans="1:8" ht="12.75">
      <c r="A215" s="51"/>
      <c r="B215" s="56"/>
      <c r="C215" s="53" t="s">
        <v>208</v>
      </c>
      <c r="D215" s="70"/>
      <c r="E215" s="58"/>
      <c r="F215" s="40"/>
      <c r="G215" s="17"/>
      <c r="H215" s="18"/>
    </row>
    <row r="216" spans="1:8" ht="12.75">
      <c r="A216" s="51"/>
      <c r="B216" s="56"/>
      <c r="C216" s="53" t="s">
        <v>209</v>
      </c>
      <c r="D216" s="70"/>
      <c r="E216" s="58"/>
      <c r="F216" s="40"/>
      <c r="G216" s="17"/>
      <c r="H216" s="18"/>
    </row>
    <row r="217" spans="1:8" ht="12.75">
      <c r="A217" s="51"/>
      <c r="B217" s="56"/>
      <c r="C217" s="53" t="s">
        <v>288</v>
      </c>
      <c r="D217" s="70"/>
      <c r="E217" s="58"/>
      <c r="F217" s="40"/>
      <c r="G217" s="17"/>
      <c r="H217" s="18"/>
    </row>
    <row r="218" spans="1:8" ht="12.75">
      <c r="A218" s="51"/>
      <c r="B218" s="56"/>
      <c r="C218" s="53" t="s">
        <v>289</v>
      </c>
      <c r="D218" s="70"/>
      <c r="E218" s="58"/>
      <c r="F218" s="40"/>
      <c r="G218" s="17"/>
      <c r="H218" s="18"/>
    </row>
    <row r="219" spans="1:8" ht="12.75">
      <c r="A219" s="51"/>
      <c r="B219" s="56"/>
      <c r="C219" s="77" t="s">
        <v>290</v>
      </c>
      <c r="D219" s="70"/>
      <c r="E219" s="58"/>
      <c r="F219" s="40"/>
      <c r="G219" s="17"/>
      <c r="H219" s="18"/>
    </row>
    <row r="220" spans="1:8" ht="12.75">
      <c r="A220" s="51"/>
      <c r="B220" s="56"/>
      <c r="C220" s="77" t="s">
        <v>291</v>
      </c>
      <c r="D220" s="70"/>
      <c r="E220" s="58"/>
      <c r="F220" s="40"/>
      <c r="G220" s="17"/>
      <c r="H220" s="18"/>
    </row>
    <row r="221" spans="1:8" ht="12.75">
      <c r="A221" s="30">
        <v>7.01</v>
      </c>
      <c r="B221" s="31" t="s">
        <v>292</v>
      </c>
      <c r="C221" s="78" t="s">
        <v>293</v>
      </c>
      <c r="D221" s="32" t="s">
        <v>253</v>
      </c>
      <c r="E221" s="33">
        <v>1</v>
      </c>
      <c r="F221" s="40"/>
      <c r="G221" s="17">
        <f aca="true" t="shared" si="4" ref="G221:G228">E221*F221</f>
        <v>0</v>
      </c>
      <c r="H221" s="18" t="e">
        <f aca="true" t="shared" si="5" ref="H221:H228">ConvertCurrencyToEnglish(G221)</f>
        <v>#VALUE!</v>
      </c>
    </row>
    <row r="222" spans="1:8" ht="12.75">
      <c r="A222" s="30">
        <v>7.02</v>
      </c>
      <c r="B222" s="31" t="s">
        <v>294</v>
      </c>
      <c r="C222" s="78" t="s">
        <v>295</v>
      </c>
      <c r="D222" s="32" t="s">
        <v>253</v>
      </c>
      <c r="E222" s="33">
        <v>6</v>
      </c>
      <c r="F222" s="40"/>
      <c r="G222" s="17">
        <f t="shared" si="4"/>
        <v>0</v>
      </c>
      <c r="H222" s="18" t="e">
        <f t="shared" si="5"/>
        <v>#VALUE!</v>
      </c>
    </row>
    <row r="223" spans="1:8" ht="12.75">
      <c r="A223" s="30">
        <v>7.03</v>
      </c>
      <c r="B223" s="31" t="s">
        <v>296</v>
      </c>
      <c r="C223" s="78" t="s">
        <v>295</v>
      </c>
      <c r="D223" s="32" t="s">
        <v>253</v>
      </c>
      <c r="E223" s="33">
        <v>1</v>
      </c>
      <c r="F223" s="40"/>
      <c r="G223" s="17">
        <f t="shared" si="4"/>
        <v>0</v>
      </c>
      <c r="H223" s="18" t="e">
        <f t="shared" si="5"/>
        <v>#VALUE!</v>
      </c>
    </row>
    <row r="224" spans="1:8" ht="12.75">
      <c r="A224" s="30">
        <v>7.04</v>
      </c>
      <c r="B224" s="31" t="s">
        <v>297</v>
      </c>
      <c r="C224" s="78" t="s">
        <v>298</v>
      </c>
      <c r="D224" s="32" t="s">
        <v>253</v>
      </c>
      <c r="E224" s="33">
        <v>1</v>
      </c>
      <c r="F224" s="40"/>
      <c r="G224" s="17">
        <f t="shared" si="4"/>
        <v>0</v>
      </c>
      <c r="H224" s="18" t="e">
        <f t="shared" si="5"/>
        <v>#VALUE!</v>
      </c>
    </row>
    <row r="225" spans="1:8" ht="12.75">
      <c r="A225" s="30">
        <v>7.05</v>
      </c>
      <c r="B225" s="31" t="s">
        <v>299</v>
      </c>
      <c r="C225" s="78" t="s">
        <v>298</v>
      </c>
      <c r="D225" s="32" t="s">
        <v>253</v>
      </c>
      <c r="E225" s="33">
        <v>2</v>
      </c>
      <c r="F225" s="40"/>
      <c r="G225" s="17">
        <f t="shared" si="4"/>
        <v>0</v>
      </c>
      <c r="H225" s="18" t="e">
        <f t="shared" si="5"/>
        <v>#VALUE!</v>
      </c>
    </row>
    <row r="226" spans="1:8" ht="12.75">
      <c r="A226" s="30">
        <v>7.06</v>
      </c>
      <c r="B226" s="31" t="s">
        <v>300</v>
      </c>
      <c r="C226" s="78" t="s">
        <v>301</v>
      </c>
      <c r="D226" s="32" t="s">
        <v>253</v>
      </c>
      <c r="E226" s="33">
        <v>1</v>
      </c>
      <c r="F226" s="40"/>
      <c r="G226" s="17">
        <f t="shared" si="4"/>
        <v>0</v>
      </c>
      <c r="H226" s="18" t="e">
        <f t="shared" si="5"/>
        <v>#VALUE!</v>
      </c>
    </row>
    <row r="227" spans="1:8" ht="12.75">
      <c r="A227" s="35">
        <v>7.07</v>
      </c>
      <c r="B227" s="36" t="s">
        <v>302</v>
      </c>
      <c r="C227" s="77" t="s">
        <v>303</v>
      </c>
      <c r="D227" s="38" t="s">
        <v>84</v>
      </c>
      <c r="E227" s="39">
        <v>5</v>
      </c>
      <c r="F227" s="40"/>
      <c r="G227" s="17">
        <f t="shared" si="4"/>
        <v>0</v>
      </c>
      <c r="H227" s="18" t="e">
        <f t="shared" si="5"/>
        <v>#VALUE!</v>
      </c>
    </row>
    <row r="228" spans="1:8" ht="12.75">
      <c r="A228" s="35">
        <v>7.08</v>
      </c>
      <c r="B228" s="36" t="s">
        <v>304</v>
      </c>
      <c r="C228" s="77" t="s">
        <v>305</v>
      </c>
      <c r="D228" s="38" t="s">
        <v>84</v>
      </c>
      <c r="E228" s="39">
        <v>2</v>
      </c>
      <c r="F228" s="40"/>
      <c r="G228" s="17">
        <f t="shared" si="4"/>
        <v>0</v>
      </c>
      <c r="H228" s="18" t="e">
        <f t="shared" si="5"/>
        <v>#VALUE!</v>
      </c>
    </row>
    <row r="229" spans="1:8" ht="12.75">
      <c r="A229" s="30"/>
      <c r="B229" s="31"/>
      <c r="C229" s="78"/>
      <c r="D229" s="32"/>
      <c r="E229" s="33"/>
      <c r="F229" s="40"/>
      <c r="G229" s="17"/>
      <c r="H229" s="18"/>
    </row>
    <row r="230" spans="1:8" ht="12.75">
      <c r="A230" s="24">
        <v>8</v>
      </c>
      <c r="B230" s="25"/>
      <c r="C230" s="26" t="s">
        <v>306</v>
      </c>
      <c r="D230" s="55"/>
      <c r="E230" s="27"/>
      <c r="F230" s="47"/>
      <c r="G230" s="28"/>
      <c r="H230" s="29"/>
    </row>
    <row r="231" spans="1:8" ht="12.75">
      <c r="A231" s="51"/>
      <c r="B231" s="56"/>
      <c r="C231" s="53" t="s">
        <v>128</v>
      </c>
      <c r="D231" s="57"/>
      <c r="E231" s="58"/>
      <c r="F231" s="40"/>
      <c r="G231" s="17"/>
      <c r="H231" s="18"/>
    </row>
    <row r="232" spans="1:8" ht="12.75">
      <c r="A232" s="51"/>
      <c r="B232" s="56"/>
      <c r="C232" s="53" t="s">
        <v>208</v>
      </c>
      <c r="D232" s="65"/>
      <c r="E232" s="58"/>
      <c r="F232" s="40"/>
      <c r="G232" s="17"/>
      <c r="H232" s="18"/>
    </row>
    <row r="233" spans="1:8" ht="12.75">
      <c r="A233" s="51"/>
      <c r="B233" s="56"/>
      <c r="C233" s="53" t="s">
        <v>307</v>
      </c>
      <c r="D233" s="65"/>
      <c r="E233" s="58"/>
      <c r="F233" s="40"/>
      <c r="G233" s="17"/>
      <c r="H233" s="18"/>
    </row>
    <row r="234" spans="1:8" ht="12.75">
      <c r="A234" s="51"/>
      <c r="B234" s="56"/>
      <c r="C234" s="53" t="s">
        <v>308</v>
      </c>
      <c r="D234" s="65"/>
      <c r="E234" s="58"/>
      <c r="F234" s="40"/>
      <c r="G234" s="17"/>
      <c r="H234" s="18"/>
    </row>
    <row r="235" spans="1:8" ht="12.75">
      <c r="A235" s="51"/>
      <c r="B235" s="56"/>
      <c r="C235" s="53" t="s">
        <v>280</v>
      </c>
      <c r="D235" s="65"/>
      <c r="E235" s="58"/>
      <c r="F235" s="40"/>
      <c r="G235" s="17"/>
      <c r="H235" s="18"/>
    </row>
    <row r="236" spans="1:8" ht="12.75">
      <c r="A236" s="51"/>
      <c r="B236" s="56"/>
      <c r="C236" s="53" t="s">
        <v>309</v>
      </c>
      <c r="D236" s="65"/>
      <c r="E236" s="58"/>
      <c r="F236" s="40"/>
      <c r="G236" s="17"/>
      <c r="H236" s="18"/>
    </row>
    <row r="237" spans="1:8" ht="12.75">
      <c r="A237" s="51"/>
      <c r="B237" s="56"/>
      <c r="C237" s="53" t="s">
        <v>310</v>
      </c>
      <c r="D237" s="65"/>
      <c r="E237" s="58"/>
      <c r="F237" s="40"/>
      <c r="G237" s="17"/>
      <c r="H237" s="18"/>
    </row>
    <row r="238" spans="1:8" ht="12.75">
      <c r="A238" s="51"/>
      <c r="B238" s="56"/>
      <c r="C238" s="53" t="s">
        <v>311</v>
      </c>
      <c r="D238" s="65"/>
      <c r="E238" s="58"/>
      <c r="F238" s="40"/>
      <c r="G238" s="17"/>
      <c r="H238" s="18"/>
    </row>
    <row r="239" spans="1:8" ht="12.75">
      <c r="A239" s="51"/>
      <c r="B239" s="56"/>
      <c r="C239" s="53" t="s">
        <v>312</v>
      </c>
      <c r="D239" s="65"/>
      <c r="E239" s="58"/>
      <c r="F239" s="40"/>
      <c r="G239" s="17"/>
      <c r="H239" s="18"/>
    </row>
    <row r="240" spans="1:8" ht="12.75">
      <c r="A240" s="51">
        <v>8.01</v>
      </c>
      <c r="B240" s="79" t="s">
        <v>313</v>
      </c>
      <c r="C240" s="53" t="s">
        <v>314</v>
      </c>
      <c r="D240" s="65" t="s">
        <v>84</v>
      </c>
      <c r="E240" s="54">
        <v>6</v>
      </c>
      <c r="F240" s="40"/>
      <c r="G240" s="17">
        <f>E240*F240</f>
        <v>0</v>
      </c>
      <c r="H240" s="18" t="e">
        <f>ConvertCurrencyToEnglish(G240)</f>
        <v>#VALUE!</v>
      </c>
    </row>
    <row r="241" spans="1:8" ht="12.75">
      <c r="A241" s="51">
        <v>8.02</v>
      </c>
      <c r="B241" s="64" t="s">
        <v>315</v>
      </c>
      <c r="C241" s="53" t="s">
        <v>316</v>
      </c>
      <c r="D241" s="65" t="s">
        <v>84</v>
      </c>
      <c r="E241" s="54">
        <v>11</v>
      </c>
      <c r="F241" s="40"/>
      <c r="G241" s="17">
        <f>E241*F241</f>
        <v>0</v>
      </c>
      <c r="H241" s="18" t="e">
        <f>ConvertCurrencyToEnglish(G241)</f>
        <v>#VALUE!</v>
      </c>
    </row>
    <row r="242" spans="1:8" ht="12.75">
      <c r="A242" s="51">
        <v>8.03</v>
      </c>
      <c r="B242" s="79" t="s">
        <v>317</v>
      </c>
      <c r="C242" s="53" t="s">
        <v>318</v>
      </c>
      <c r="D242" s="65" t="s">
        <v>84</v>
      </c>
      <c r="E242" s="54">
        <v>6</v>
      </c>
      <c r="F242" s="40"/>
      <c r="G242" s="17">
        <f>E242*F242</f>
        <v>0</v>
      </c>
      <c r="H242" s="18" t="e">
        <f>ConvertCurrencyToEnglish(G242)</f>
        <v>#VALUE!</v>
      </c>
    </row>
    <row r="243" spans="1:8" ht="12.75">
      <c r="A243" s="51"/>
      <c r="B243" s="79"/>
      <c r="C243" s="53"/>
      <c r="D243" s="65"/>
      <c r="E243" s="54"/>
      <c r="F243" s="40"/>
      <c r="G243" s="17"/>
      <c r="H243" s="18"/>
    </row>
    <row r="244" spans="1:8" ht="12.75">
      <c r="A244" s="24">
        <v>9</v>
      </c>
      <c r="B244" s="25"/>
      <c r="C244" s="26" t="s">
        <v>319</v>
      </c>
      <c r="D244" s="55"/>
      <c r="E244" s="27"/>
      <c r="F244" s="47"/>
      <c r="G244" s="28"/>
      <c r="H244" s="29"/>
    </row>
    <row r="245" spans="1:8" ht="12.75">
      <c r="A245" s="42"/>
      <c r="B245" s="19"/>
      <c r="C245" s="23" t="s">
        <v>320</v>
      </c>
      <c r="D245" s="49"/>
      <c r="E245" s="39"/>
      <c r="F245" s="40"/>
      <c r="G245" s="17"/>
      <c r="H245" s="18"/>
    </row>
    <row r="246" spans="1:8" ht="12.75">
      <c r="A246" s="42"/>
      <c r="B246" s="19"/>
      <c r="C246" s="23" t="s">
        <v>321</v>
      </c>
      <c r="D246" s="49"/>
      <c r="E246" s="39"/>
      <c r="F246" s="40"/>
      <c r="G246" s="17"/>
      <c r="H246" s="18"/>
    </row>
    <row r="247" spans="1:8" ht="12.75">
      <c r="A247" s="42"/>
      <c r="B247" s="19"/>
      <c r="C247" s="23" t="s">
        <v>322</v>
      </c>
      <c r="D247" s="49"/>
      <c r="E247" s="39"/>
      <c r="F247" s="40"/>
      <c r="G247" s="17"/>
      <c r="H247" s="18"/>
    </row>
    <row r="248" spans="1:8" ht="12.75">
      <c r="A248" s="42"/>
      <c r="B248" s="19"/>
      <c r="C248" s="23" t="s">
        <v>323</v>
      </c>
      <c r="D248" s="49"/>
      <c r="E248" s="39"/>
      <c r="F248" s="40"/>
      <c r="G248" s="17"/>
      <c r="H248" s="18"/>
    </row>
    <row r="249" spans="1:8" ht="12.75">
      <c r="A249" s="42"/>
      <c r="B249" s="19"/>
      <c r="C249" s="23" t="s">
        <v>324</v>
      </c>
      <c r="D249" s="49"/>
      <c r="E249" s="39"/>
      <c r="F249" s="40"/>
      <c r="G249" s="17"/>
      <c r="H249" s="18"/>
    </row>
    <row r="250" spans="1:8" ht="12.75">
      <c r="A250" s="42"/>
      <c r="B250" s="19"/>
      <c r="C250" s="23" t="s">
        <v>325</v>
      </c>
      <c r="D250" s="49"/>
      <c r="E250" s="39"/>
      <c r="F250" s="40"/>
      <c r="G250" s="17"/>
      <c r="H250" s="18"/>
    </row>
    <row r="251" spans="1:8" ht="12.75">
      <c r="A251" s="42"/>
      <c r="B251" s="19"/>
      <c r="C251" s="23" t="s">
        <v>326</v>
      </c>
      <c r="D251" s="49"/>
      <c r="E251" s="39"/>
      <c r="F251" s="40"/>
      <c r="G251" s="17"/>
      <c r="H251" s="18"/>
    </row>
    <row r="252" spans="1:8" ht="12.75">
      <c r="A252" s="42"/>
      <c r="B252" s="19"/>
      <c r="C252" s="23"/>
      <c r="D252" s="49"/>
      <c r="E252" s="39"/>
      <c r="F252" s="40"/>
      <c r="G252" s="17"/>
      <c r="H252" s="18"/>
    </row>
    <row r="253" spans="1:8" ht="12.75">
      <c r="A253" s="42">
        <v>9.01</v>
      </c>
      <c r="B253" s="19" t="s">
        <v>327</v>
      </c>
      <c r="C253" s="23" t="s">
        <v>328</v>
      </c>
      <c r="D253" s="49"/>
      <c r="E253" s="50"/>
      <c r="F253" s="40"/>
      <c r="G253" s="17">
        <f>E253*F253</f>
        <v>0</v>
      </c>
      <c r="H253" s="18" t="e">
        <f>ConvertCurrencyToEnglish(G253)</f>
        <v>#VALUE!</v>
      </c>
    </row>
    <row r="254" spans="1:8" ht="12.75">
      <c r="A254" s="42" t="s">
        <v>329</v>
      </c>
      <c r="B254" s="19"/>
      <c r="C254" s="23" t="s">
        <v>330</v>
      </c>
      <c r="D254" s="49" t="s">
        <v>84</v>
      </c>
      <c r="E254" s="33">
        <v>286</v>
      </c>
      <c r="F254" s="40"/>
      <c r="G254" s="17">
        <f>E254*F254</f>
        <v>0</v>
      </c>
      <c r="H254" s="18" t="e">
        <f>ConvertCurrencyToEnglish(G254)</f>
        <v>#VALUE!</v>
      </c>
    </row>
    <row r="255" spans="1:8" ht="12.75">
      <c r="A255" s="30" t="s">
        <v>331</v>
      </c>
      <c r="B255" s="31"/>
      <c r="C255" s="41" t="s">
        <v>332</v>
      </c>
      <c r="D255" s="32" t="s">
        <v>84</v>
      </c>
      <c r="E255" s="33">
        <v>523</v>
      </c>
      <c r="F255" s="40"/>
      <c r="G255" s="17">
        <f>E255*F255</f>
        <v>0</v>
      </c>
      <c r="H255" s="18" t="e">
        <f>ConvertCurrencyToEnglish(G255)</f>
        <v>#VALUE!</v>
      </c>
    </row>
    <row r="256" spans="1:8" ht="12.75">
      <c r="A256" s="42">
        <v>9.02</v>
      </c>
      <c r="B256" s="19" t="s">
        <v>333</v>
      </c>
      <c r="C256" s="23" t="s">
        <v>334</v>
      </c>
      <c r="D256" s="49" t="s">
        <v>84</v>
      </c>
      <c r="E256" s="50">
        <v>11</v>
      </c>
      <c r="F256" s="40"/>
      <c r="G256" s="17">
        <f>E256*F256</f>
        <v>0</v>
      </c>
      <c r="H256" s="18" t="e">
        <f>ConvertCurrencyToEnglish(G256)</f>
        <v>#VALUE!</v>
      </c>
    </row>
    <row r="257" spans="1:8" ht="12.75">
      <c r="A257" s="42">
        <v>9.03</v>
      </c>
      <c r="B257" s="64" t="s">
        <v>335</v>
      </c>
      <c r="C257" s="53" t="s">
        <v>336</v>
      </c>
      <c r="D257" s="49" t="s">
        <v>84</v>
      </c>
      <c r="E257" s="50">
        <v>11</v>
      </c>
      <c r="F257" s="40"/>
      <c r="G257" s="17">
        <f>E257*F257</f>
        <v>0</v>
      </c>
      <c r="H257" s="18" t="e">
        <f>ConvertCurrencyToEnglish(G257)</f>
        <v>#VALUE!</v>
      </c>
    </row>
    <row r="258" spans="1:8" ht="12.75">
      <c r="A258" s="51"/>
      <c r="B258" s="64"/>
      <c r="C258" s="53"/>
      <c r="D258" s="49"/>
      <c r="E258" s="50"/>
      <c r="F258" s="40"/>
      <c r="G258" s="17"/>
      <c r="H258" s="18"/>
    </row>
    <row r="259" spans="1:8" ht="12.75">
      <c r="A259" s="24">
        <v>10</v>
      </c>
      <c r="B259" s="25"/>
      <c r="C259" s="26" t="s">
        <v>337</v>
      </c>
      <c r="D259" s="55"/>
      <c r="E259" s="27"/>
      <c r="F259" s="47"/>
      <c r="G259" s="28"/>
      <c r="H259" s="29"/>
    </row>
    <row r="260" spans="1:8" ht="12.75">
      <c r="A260" s="59">
        <v>10.01</v>
      </c>
      <c r="B260" s="60" t="s">
        <v>338</v>
      </c>
      <c r="C260" s="66" t="s">
        <v>339</v>
      </c>
      <c r="D260" s="32" t="s">
        <v>84</v>
      </c>
      <c r="E260" s="63">
        <v>33</v>
      </c>
      <c r="F260" s="40"/>
      <c r="G260" s="17">
        <f>E260*F260</f>
        <v>0</v>
      </c>
      <c r="H260" s="18" t="e">
        <f>ConvertCurrencyToEnglish(G260)</f>
        <v>#VALUE!</v>
      </c>
    </row>
    <row r="261" spans="1:8" ht="12.75">
      <c r="A261" s="30">
        <v>10.02</v>
      </c>
      <c r="B261" s="80" t="s">
        <v>340</v>
      </c>
      <c r="C261" s="78" t="s">
        <v>341</v>
      </c>
      <c r="D261" s="32" t="s">
        <v>195</v>
      </c>
      <c r="E261" s="33">
        <v>25</v>
      </c>
      <c r="F261" s="40"/>
      <c r="G261" s="17">
        <f>E261*F261</f>
        <v>0</v>
      </c>
      <c r="H261" s="18" t="e">
        <f aca="true" t="shared" si="6" ref="H261:H285">ConvertCurrencyToEnglish(G261)</f>
        <v>#VALUE!</v>
      </c>
    </row>
    <row r="262" spans="1:8" ht="12.75">
      <c r="A262" s="42"/>
      <c r="B262" s="23"/>
      <c r="C262" s="77"/>
      <c r="D262" s="49"/>
      <c r="E262" s="39"/>
      <c r="F262" s="40"/>
      <c r="G262" s="17"/>
      <c r="H262" s="18"/>
    </row>
    <row r="263" spans="1:8" ht="12.75">
      <c r="A263" s="24">
        <v>11</v>
      </c>
      <c r="B263" s="25"/>
      <c r="C263" s="26" t="s">
        <v>342</v>
      </c>
      <c r="D263" s="55"/>
      <c r="E263" s="27"/>
      <c r="F263" s="47"/>
      <c r="G263" s="28"/>
      <c r="H263" s="29"/>
    </row>
    <row r="264" spans="1:8" ht="12.75">
      <c r="A264" s="42"/>
      <c r="B264" s="19"/>
      <c r="C264" s="77"/>
      <c r="D264" s="49"/>
      <c r="E264" s="39"/>
      <c r="F264" s="40"/>
      <c r="G264" s="17"/>
      <c r="H264" s="18"/>
    </row>
    <row r="265" spans="1:8" ht="12.75">
      <c r="A265" s="30">
        <v>11.01</v>
      </c>
      <c r="B265" s="31" t="s">
        <v>343</v>
      </c>
      <c r="C265" s="78" t="s">
        <v>344</v>
      </c>
      <c r="D265" s="32" t="s">
        <v>84</v>
      </c>
      <c r="E265" s="33">
        <v>11</v>
      </c>
      <c r="F265" s="40"/>
      <c r="G265" s="17">
        <f aca="true" t="shared" si="7" ref="G265:G285">E265*F265</f>
        <v>0</v>
      </c>
      <c r="H265" s="18" t="e">
        <f t="shared" si="6"/>
        <v>#VALUE!</v>
      </c>
    </row>
    <row r="266" spans="1:8" ht="12.75">
      <c r="A266" s="42">
        <v>11.02</v>
      </c>
      <c r="B266" s="19" t="s">
        <v>345</v>
      </c>
      <c r="C266" s="77" t="s">
        <v>346</v>
      </c>
      <c r="D266" s="49" t="s">
        <v>84</v>
      </c>
      <c r="E266" s="50">
        <v>22</v>
      </c>
      <c r="F266" s="40"/>
      <c r="G266" s="17">
        <f t="shared" si="7"/>
        <v>0</v>
      </c>
      <c r="H266" s="18" t="e">
        <f t="shared" si="6"/>
        <v>#VALUE!</v>
      </c>
    </row>
    <row r="267" spans="1:8" ht="12.75">
      <c r="A267" s="42"/>
      <c r="B267" s="19"/>
      <c r="C267" s="77"/>
      <c r="D267" s="49"/>
      <c r="E267" s="50"/>
      <c r="F267" s="40"/>
      <c r="G267" s="17"/>
      <c r="H267" s="18"/>
    </row>
    <row r="268" spans="1:8" ht="12.75">
      <c r="A268" s="24">
        <v>12</v>
      </c>
      <c r="B268" s="25"/>
      <c r="C268" s="26" t="s">
        <v>347</v>
      </c>
      <c r="D268" s="55"/>
      <c r="E268" s="27"/>
      <c r="F268" s="47"/>
      <c r="G268" s="28"/>
      <c r="H268" s="29"/>
    </row>
    <row r="269" spans="1:8" ht="12.75">
      <c r="A269" s="35">
        <v>12.01</v>
      </c>
      <c r="B269" s="36" t="s">
        <v>348</v>
      </c>
      <c r="C269" s="37" t="s">
        <v>349</v>
      </c>
      <c r="D269" s="20" t="s">
        <v>253</v>
      </c>
      <c r="E269" s="81">
        <v>11</v>
      </c>
      <c r="F269" s="40"/>
      <c r="G269" s="17">
        <f t="shared" si="7"/>
        <v>0</v>
      </c>
      <c r="H269" s="18" t="e">
        <f t="shared" si="6"/>
        <v>#VALUE!</v>
      </c>
    </row>
    <row r="270" spans="1:8" ht="12.75">
      <c r="A270" s="35">
        <v>12.02</v>
      </c>
      <c r="B270" s="36" t="s">
        <v>117</v>
      </c>
      <c r="C270" s="37" t="s">
        <v>350</v>
      </c>
      <c r="D270" s="20" t="s">
        <v>84</v>
      </c>
      <c r="E270" s="81">
        <v>6</v>
      </c>
      <c r="F270" s="40"/>
      <c r="G270" s="17">
        <f t="shared" si="7"/>
        <v>0</v>
      </c>
      <c r="H270" s="18" t="e">
        <f t="shared" si="6"/>
        <v>#VALUE!</v>
      </c>
    </row>
    <row r="271" spans="1:8" ht="12.75">
      <c r="A271" s="35"/>
      <c r="B271" s="36"/>
      <c r="C271" s="37"/>
      <c r="D271" s="20"/>
      <c r="E271" s="81"/>
      <c r="F271" s="40"/>
      <c r="G271" s="17"/>
      <c r="H271" s="18"/>
    </row>
    <row r="272" spans="1:8" ht="12.75">
      <c r="A272" s="24">
        <v>13</v>
      </c>
      <c r="B272" s="25"/>
      <c r="C272" s="26" t="s">
        <v>351</v>
      </c>
      <c r="D272" s="55"/>
      <c r="E272" s="27"/>
      <c r="F272" s="47"/>
      <c r="G272" s="28"/>
      <c r="H272" s="29"/>
    </row>
    <row r="273" spans="1:8" ht="12.75">
      <c r="A273" s="51"/>
      <c r="B273" s="52"/>
      <c r="C273" s="53" t="s">
        <v>352</v>
      </c>
      <c r="D273" s="65"/>
      <c r="E273" s="54"/>
      <c r="F273" s="40"/>
      <c r="G273" s="17"/>
      <c r="H273" s="18"/>
    </row>
    <row r="274" spans="1:8" ht="12.75">
      <c r="A274" s="51"/>
      <c r="B274" s="52"/>
      <c r="C274" s="53" t="s">
        <v>353</v>
      </c>
      <c r="D274" s="65"/>
      <c r="E274" s="54"/>
      <c r="F274" s="40"/>
      <c r="G274" s="17"/>
      <c r="H274" s="18"/>
    </row>
    <row r="275" spans="1:8" ht="12.75">
      <c r="A275" s="51"/>
      <c r="B275" s="52"/>
      <c r="C275" s="53"/>
      <c r="D275" s="65"/>
      <c r="E275" s="54"/>
      <c r="F275" s="40"/>
      <c r="G275" s="17"/>
      <c r="H275" s="18"/>
    </row>
    <row r="276" spans="1:8" ht="12.75">
      <c r="A276" s="51">
        <v>13.01</v>
      </c>
      <c r="B276" s="52" t="s">
        <v>354</v>
      </c>
      <c r="C276" s="53" t="s">
        <v>355</v>
      </c>
      <c r="D276" s="49" t="s">
        <v>195</v>
      </c>
      <c r="E276" s="54">
        <v>1</v>
      </c>
      <c r="F276" s="40"/>
      <c r="G276" s="17">
        <f t="shared" si="7"/>
        <v>0</v>
      </c>
      <c r="H276" s="18" t="e">
        <f t="shared" si="6"/>
        <v>#VALUE!</v>
      </c>
    </row>
    <row r="277" spans="1:8" ht="12.75">
      <c r="A277" s="51"/>
      <c r="B277" s="52"/>
      <c r="C277" s="53" t="s">
        <v>356</v>
      </c>
      <c r="D277" s="49"/>
      <c r="E277" s="54"/>
      <c r="F277" s="40"/>
      <c r="G277" s="17"/>
      <c r="H277" s="18"/>
    </row>
    <row r="278" spans="1:8" ht="12.75">
      <c r="A278" s="51"/>
      <c r="B278" s="52"/>
      <c r="C278" s="53" t="s">
        <v>357</v>
      </c>
      <c r="D278" s="49"/>
      <c r="E278" s="54"/>
      <c r="F278" s="40"/>
      <c r="G278" s="17"/>
      <c r="H278" s="18"/>
    </row>
    <row r="279" spans="1:8" ht="12.75">
      <c r="A279" s="51"/>
      <c r="B279" s="52"/>
      <c r="C279" s="53" t="s">
        <v>358</v>
      </c>
      <c r="D279" s="49"/>
      <c r="E279" s="54"/>
      <c r="F279" s="40"/>
      <c r="G279" s="17"/>
      <c r="H279" s="18"/>
    </row>
    <row r="280" spans="1:8" ht="12.75">
      <c r="A280" s="51">
        <v>13.02</v>
      </c>
      <c r="B280" s="52" t="s">
        <v>359</v>
      </c>
      <c r="C280" s="53" t="s">
        <v>360</v>
      </c>
      <c r="D280" s="49" t="s">
        <v>195</v>
      </c>
      <c r="E280" s="54">
        <v>2</v>
      </c>
      <c r="F280" s="40"/>
      <c r="G280" s="17">
        <f t="shared" si="7"/>
        <v>0</v>
      </c>
      <c r="H280" s="18" t="e">
        <f t="shared" si="6"/>
        <v>#VALUE!</v>
      </c>
    </row>
    <row r="281" spans="1:8" ht="12.75">
      <c r="A281" s="51">
        <v>13.03</v>
      </c>
      <c r="B281" s="52" t="s">
        <v>361</v>
      </c>
      <c r="C281" s="53" t="s">
        <v>362</v>
      </c>
      <c r="D281" s="49" t="s">
        <v>195</v>
      </c>
      <c r="E281" s="54">
        <v>1</v>
      </c>
      <c r="F281" s="40"/>
      <c r="G281" s="17">
        <f t="shared" si="7"/>
        <v>0</v>
      </c>
      <c r="H281" s="18" t="e">
        <f t="shared" si="6"/>
        <v>#VALUE!</v>
      </c>
    </row>
    <row r="282" spans="1:8" ht="12.75">
      <c r="A282" s="51">
        <v>13.04</v>
      </c>
      <c r="B282" s="52" t="s">
        <v>363</v>
      </c>
      <c r="C282" s="53" t="s">
        <v>364</v>
      </c>
      <c r="D282" s="49" t="s">
        <v>195</v>
      </c>
      <c r="E282" s="54">
        <v>1</v>
      </c>
      <c r="F282" s="40"/>
      <c r="G282" s="17">
        <f t="shared" si="7"/>
        <v>0</v>
      </c>
      <c r="H282" s="18" t="e">
        <f t="shared" si="6"/>
        <v>#VALUE!</v>
      </c>
    </row>
    <row r="283" spans="1:8" ht="12.75">
      <c r="A283" s="51">
        <v>13.05</v>
      </c>
      <c r="B283" s="52" t="s">
        <v>365</v>
      </c>
      <c r="C283" s="53" t="s">
        <v>366</v>
      </c>
      <c r="D283" s="49" t="s">
        <v>195</v>
      </c>
      <c r="E283" s="54">
        <v>1</v>
      </c>
      <c r="F283" s="40"/>
      <c r="G283" s="17">
        <f t="shared" si="7"/>
        <v>0</v>
      </c>
      <c r="H283" s="18" t="e">
        <f t="shared" si="6"/>
        <v>#VALUE!</v>
      </c>
    </row>
    <row r="284" spans="1:8" ht="12.75">
      <c r="A284" s="51"/>
      <c r="B284" s="52"/>
      <c r="C284" s="53"/>
      <c r="D284" s="49"/>
      <c r="E284" s="54"/>
      <c r="F284" s="40"/>
      <c r="G284" s="17">
        <f t="shared" si="7"/>
        <v>0</v>
      </c>
      <c r="H284" s="18" t="e">
        <f t="shared" si="6"/>
        <v>#VALUE!</v>
      </c>
    </row>
    <row r="285" spans="1:8" ht="12.75">
      <c r="A285" s="51">
        <v>13.06</v>
      </c>
      <c r="B285" s="52" t="s">
        <v>367</v>
      </c>
      <c r="C285" s="53" t="s">
        <v>368</v>
      </c>
      <c r="D285" s="49" t="s">
        <v>195</v>
      </c>
      <c r="E285" s="54">
        <v>1</v>
      </c>
      <c r="F285" s="40"/>
      <c r="G285" s="17">
        <f t="shared" si="7"/>
        <v>0</v>
      </c>
      <c r="H285" s="18" t="e">
        <f t="shared" si="6"/>
        <v>#VALUE!</v>
      </c>
    </row>
    <row r="286" spans="1:8" ht="12.75">
      <c r="A286" s="51">
        <v>13.07</v>
      </c>
      <c r="B286" s="52" t="s">
        <v>369</v>
      </c>
      <c r="C286" s="53" t="s">
        <v>370</v>
      </c>
      <c r="D286" s="49" t="s">
        <v>195</v>
      </c>
      <c r="E286" s="54">
        <v>1</v>
      </c>
      <c r="F286" s="40"/>
      <c r="G286" s="17">
        <f>E286*F286</f>
        <v>0</v>
      </c>
      <c r="H286" s="18" t="e">
        <f>ConvertCurrencyToEnglish(G286)</f>
        <v>#VALUE!</v>
      </c>
    </row>
    <row r="287" spans="1:8" ht="12.75">
      <c r="A287" s="51">
        <v>13.08</v>
      </c>
      <c r="B287" s="52" t="s">
        <v>371</v>
      </c>
      <c r="C287" s="71" t="s">
        <v>372</v>
      </c>
      <c r="D287" s="49" t="s">
        <v>373</v>
      </c>
      <c r="E287" s="54">
        <v>1</v>
      </c>
      <c r="F287" s="40">
        <v>50000</v>
      </c>
      <c r="G287" s="17">
        <f>E287*F287</f>
        <v>50000</v>
      </c>
      <c r="H287" s="18" t="s">
        <v>374</v>
      </c>
    </row>
    <row r="288" spans="1:8" ht="12.75">
      <c r="A288" s="51">
        <v>13.09</v>
      </c>
      <c r="B288" s="52"/>
      <c r="C288" s="71" t="s">
        <v>375</v>
      </c>
      <c r="D288" s="49"/>
      <c r="E288" s="82">
        <v>0</v>
      </c>
      <c r="F288" s="83">
        <f>G287*E288</f>
        <v>0</v>
      </c>
      <c r="G288" s="84">
        <f>F288</f>
        <v>0</v>
      </c>
      <c r="H288" s="18" t="e">
        <f>ConvertCurrencyToEnglish(G288)</f>
        <v>#VALUE!</v>
      </c>
    </row>
    <row r="289" spans="1:8" ht="12.75">
      <c r="A289" s="51"/>
      <c r="B289" s="52"/>
      <c r="C289" s="53"/>
      <c r="D289" s="49"/>
      <c r="E289" s="54"/>
      <c r="F289" s="40"/>
      <c r="G289" s="17"/>
      <c r="H289" s="18"/>
    </row>
    <row r="290" spans="1:8" ht="12.75">
      <c r="A290" s="51"/>
      <c r="B290" s="52"/>
      <c r="C290" s="85" t="s">
        <v>376</v>
      </c>
      <c r="D290" s="86"/>
      <c r="E290" s="87"/>
      <c r="F290" s="83"/>
      <c r="G290" s="17">
        <f>SUM(G79:G288)</f>
        <v>50000</v>
      </c>
      <c r="H290" s="18"/>
    </row>
    <row r="291" spans="1:8" ht="12.75">
      <c r="A291" s="51"/>
      <c r="B291" s="52"/>
      <c r="C291" s="85" t="s">
        <v>377</v>
      </c>
      <c r="D291" s="86"/>
      <c r="E291" s="87"/>
      <c r="F291" s="83"/>
      <c r="G291" s="17"/>
      <c r="H291" s="18"/>
    </row>
    <row r="292" spans="1:8" ht="12.75">
      <c r="A292" s="51"/>
      <c r="B292" s="52"/>
      <c r="C292" s="88" t="s">
        <v>378</v>
      </c>
      <c r="D292" s="89"/>
      <c r="E292" s="90"/>
      <c r="F292" s="91"/>
      <c r="G292" s="92">
        <f>G290-G291</f>
        <v>50000</v>
      </c>
      <c r="H292" s="18"/>
    </row>
    <row r="293" spans="1:8" ht="12.75">
      <c r="A293" s="51"/>
      <c r="B293" s="52"/>
      <c r="C293" s="53"/>
      <c r="D293" s="49"/>
      <c r="E293" s="54"/>
      <c r="F293" s="40"/>
      <c r="G293" s="17"/>
      <c r="H293" s="18"/>
    </row>
    <row r="294" spans="1:8" s="95" customFormat="1" ht="32.25" customHeight="1">
      <c r="A294" s="93" t="s">
        <v>128</v>
      </c>
      <c r="B294" s="93"/>
      <c r="C294" s="94" t="s">
        <v>379</v>
      </c>
      <c r="D294" s="94"/>
      <c r="E294" s="94"/>
      <c r="F294" s="94"/>
      <c r="G294" s="94"/>
      <c r="H294" s="94"/>
    </row>
  </sheetData>
  <sheetProtection selectLockedCells="1" selectUnlockedCells="1"/>
  <mergeCells count="80">
    <mergeCell ref="A1:H1"/>
    <mergeCell ref="A2:H2"/>
    <mergeCell ref="A3:H3"/>
    <mergeCell ref="A4:H4"/>
    <mergeCell ref="A5:E5"/>
    <mergeCell ref="F5:H5"/>
    <mergeCell ref="A6:E6"/>
    <mergeCell ref="F6:H6"/>
    <mergeCell ref="A7:E7"/>
    <mergeCell ref="F7:H7"/>
    <mergeCell ref="A8:E8"/>
    <mergeCell ref="F8:H8"/>
    <mergeCell ref="A9:A10"/>
    <mergeCell ref="B9:B10"/>
    <mergeCell ref="C9:C10"/>
    <mergeCell ref="D9:D10"/>
    <mergeCell ref="E9:E10"/>
    <mergeCell ref="F9:H9"/>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106:C106"/>
    <mergeCell ref="B107:C107"/>
    <mergeCell ref="B108:C108"/>
    <mergeCell ref="B109:C109"/>
    <mergeCell ref="B110:C110"/>
    <mergeCell ref="B111:C111"/>
    <mergeCell ref="B112:C112"/>
    <mergeCell ref="B113:C113"/>
    <mergeCell ref="B114:C114"/>
    <mergeCell ref="B115:C115"/>
    <mergeCell ref="B116:C116"/>
    <mergeCell ref="B126:C126"/>
    <mergeCell ref="B127:C127"/>
    <mergeCell ref="B128:C128"/>
    <mergeCell ref="B129:C129"/>
    <mergeCell ref="B130:C130"/>
    <mergeCell ref="B131:C131"/>
    <mergeCell ref="B132:C132"/>
    <mergeCell ref="A294:B294"/>
    <mergeCell ref="C294:H294"/>
  </mergeCells>
  <conditionalFormatting sqref="B164 B204 B214 B231">
    <cfRule type="cellIs" priority="1" dxfId="0" operator="lessThanOrEqual" stopIfTrue="1">
      <formula>19</formula>
    </cfRule>
    <cfRule type="cellIs" priority="2" dxfId="0" operator="between" stopIfTrue="1">
      <formula>0.9</formula>
      <formula>0.7</formula>
    </cfRule>
  </conditionalFormatting>
  <printOptions horizontalCentered="1"/>
  <pageMargins left="0.19652777777777777" right="0.19652777777777777" top="0.19652777777777777" bottom="0.19652777777777777" header="0.5118055555555556" footer="0.19652777777777777"/>
  <pageSetup horizontalDpi="300" verticalDpi="300" orientation="portrait" paperSize="9" scale="45"/>
  <headerFooter alignWithMargins="0">
    <oddFooter>&amp;CPage &amp;P of &amp;N</oddFooter>
  </headerFooter>
  <rowBreaks count="6" manualBreakCount="6">
    <brk id="179" max="255" man="1"/>
    <brk id="199" max="255" man="1"/>
    <brk id="208" max="255" man="1"/>
    <brk id="239" max="255" man="1"/>
    <brk id="258" max="255" man="1"/>
    <brk id="267"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smithan</dc:creator>
  <cp:keywords/>
  <dc:description/>
  <cp:lastModifiedBy/>
  <cp:lastPrinted>2017-02-02T10:54:59Z</cp:lastPrinted>
  <dcterms:created xsi:type="dcterms:W3CDTF">2014-09-24T08:54:18Z</dcterms:created>
  <dcterms:modified xsi:type="dcterms:W3CDTF">2017-02-03T11:27:00Z</dcterms:modified>
  <cp:category/>
  <cp:version/>
  <cp:contentType/>
  <cp:contentStatus/>
  <cp:revision>2</cp:revision>
</cp:coreProperties>
</file>