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3" activeTab="1"/>
  </bookViews>
  <sheets>
    <sheet name="cost" sheetId="1" r:id="rId1"/>
    <sheet name="Elect work schedule for Kaikhali branch re-design" sheetId="2" r:id="rId2"/>
  </sheets>
  <definedNames/>
  <calcPr fullCalcOnLoad="1"/>
</workbook>
</file>

<file path=xl/sharedStrings.xml><?xml version="1.0" encoding="utf-8"?>
<sst xmlns="http://schemas.openxmlformats.org/spreadsheetml/2006/main" count="272" uniqueCount="101">
  <si>
    <t>STATE BANK OF INDIA KOLKATA CIRCLE</t>
  </si>
  <si>
    <t>NAME OF THE BRANCH</t>
  </si>
  <si>
    <t>PARULIA BRANCH</t>
  </si>
  <si>
    <t>S.NO.</t>
  </si>
  <si>
    <t>Description of the work</t>
  </si>
  <si>
    <t>Unit</t>
  </si>
  <si>
    <t>Qty</t>
  </si>
  <si>
    <t>Rate (Rs)</t>
  </si>
  <si>
    <t>Amount (Rs)</t>
  </si>
  <si>
    <t>ELECTRICAL WORK SCHEDULE FOR RE-DESIGN &amp; RENOVATION OF PARULIA BRANCH</t>
  </si>
  <si>
    <t xml:space="preserve">Supply &amp; installation of TPN front operated switch disconnecter fuse units  complete   along with   HRC 
fuses, statutory  caution  board, earthing  etc. by MS legs on  wall (L &amp;T/ABB/SIEMENS 3KL)including interconnection   with suitable size of copper wire with TPN DB/terminal   block/Gland Box                                                                                         
</t>
  </si>
  <si>
    <t>MESBA</t>
  </si>
  <si>
    <t>DEY</t>
  </si>
  <si>
    <t>B&amp;M</t>
  </si>
  <si>
    <t>PTI</t>
  </si>
  <si>
    <t>a)63 amp</t>
  </si>
  <si>
    <t>Nos.</t>
  </si>
  <si>
    <t>Supply &amp; fixing of 63 Amp FP ON Load Change over (Front handle)(HPL/Havells EURO/Siemens/L&amp;T/ABB) including   interconnection   with  suitable  size of copper.</t>
  </si>
  <si>
    <t>No.</t>
  </si>
  <si>
    <t>Supply  &amp; installation of  1.1  KV Grade PVC insulated and  sheathed armoured AL cable with  GI  earth 
continuity wire by MS bar  saddles 
on  wall ( GLOSTER/Havells/NATIONAL/RAJNIGANDHA)  a) 4C x 25 sqmm</t>
  </si>
  <si>
    <t>Mtrs</t>
  </si>
  <si>
    <t>b)4C x 16 sq.mm.</t>
  </si>
  <si>
    <t xml:space="preserve">End connection of above cable with  heavy duty  nickle plated brass compression gland crimping type  socket insulation tape  etc. with all concern.                                a) 4C x 25 sqmm.
</t>
  </si>
  <si>
    <t>Nos</t>
  </si>
  <si>
    <r>
      <t xml:space="preserve">Supply and installation(Concelaed) of  Double door VTPN DB (LEGRAND/SIEMENCE/HAGER/Crabtree) with MCB having  breaking capacity of 10 KA.
a) incoming- 1 No ... 63amp ,25KA,4P MCCB                            
b)outgoing -   2 Nos. 32 Amp TP MCB (UPS &amp;ATM)
                    6 Nos.  32 Amp SP MCB C series
                                                                       Necessary blanking plate as required.(As per IS8828-96Latest)  </t>
    </r>
    <r>
      <rPr>
        <b/>
        <sz val="10"/>
        <color indexed="8"/>
        <rFont val="Arial Unicode MS"/>
        <family val="2"/>
      </rPr>
      <t xml:space="preserve"> (MAIN DB)
</t>
    </r>
  </si>
  <si>
    <r>
      <t xml:space="preserve">Supply and installation(Concelaed) of  Double door TPN DB (LEGRAND/SIEMENCE/HAGER/Crabtree) with MCB having  breaking capacity of 10 KA.
a) incoming- 1 No ... 63 A ,16KA,4P MCB                           
b)outgoing -  9 Nos. 25/32 Amp SP MCB C series 
necessary blanking plate as required.(As per IS8828-96Latest) </t>
    </r>
    <r>
      <rPr>
        <b/>
        <sz val="10"/>
        <color indexed="8"/>
        <rFont val="Arial Unicode MS"/>
        <family val="2"/>
      </rPr>
      <t>( AC TPN DB)</t>
    </r>
    <r>
      <rPr>
        <sz val="10"/>
        <color indexed="8"/>
        <rFont val="Arial Unicode MS"/>
        <family val="2"/>
      </rPr>
      <t xml:space="preserve">   
</t>
    </r>
  </si>
  <si>
    <r>
      <t xml:space="preserve">  Supply &amp; installation(concealed) of double door MCB DB with  following accessories 
a)1 No. 32 amp. 100 mA DP RCBO as incomer                  
b)8 Nos. 6 Amps SP MCB  
  Make: Legrand / Siemens/Hager/Crabtree                       </t>
    </r>
    <r>
      <rPr>
        <b/>
        <sz val="10"/>
        <color indexed="8"/>
        <rFont val="Arial Unicode MS"/>
        <family val="2"/>
      </rPr>
      <t xml:space="preserve">( 2 LDB for ground 1 LDB for First Floor +2 UPS DB for ground floor </t>
    </r>
    <r>
      <rPr>
        <sz val="10"/>
        <color indexed="8"/>
        <rFont val="Arial Unicode MS"/>
        <family val="2"/>
      </rPr>
      <t xml:space="preserve">)
</t>
    </r>
  </si>
  <si>
    <t>UPS ROOM</t>
  </si>
  <si>
    <t xml:space="preserve">Supply and installation(Concelaed) of  Double door TPN DB (LEGRAND/SIEMENCE/HAGER/CRABTREE )with MCB having  breaking capacity of 10 KA.
a) incoming- 1 No ... 63 A ,16KA,4P MCB C series                          
b)outgoing -  2 Nos. 32 Amp DP MCB C series 
                   2 No.  32 Amp SP MCB C series                                      2 No   10 Amp SP MCB C series)                                                                    
necessary blanking plate as required.(As per IS8828-96Latest) (SYSTEM ROOM TPN DB)   
</t>
  </si>
  <si>
    <t xml:space="preserve">Supply  &amp;  installation of  4  hours  automatic power switching controller for AC with electronic timer and manual override facility in 18  SWG CRC  box (IP42, SD/code Legrand) . The power controller  will be   required  to  regulate   cyclic   operation  of 2 ACs at the  interval  of  4 hours and should  include  thefollowing:
   i) One no.32 Amps. double pole 100 mA sensitivity  RCBO MDS   Legranda/Merlin Gerlin make.
  ii)  One     no. electronic      MicroRex   time  switch  QT31   Legranda/Merlin  Gerlin/L&amp;T Hager SPDT make with 24 hourprogramming.
  iii)  Two Nos.3 pole A.C contactor with 2 NO contacts Siemens 3TF33
  iv)Two  Nos.20  Amps.  DP  MCB C series for 2 Nos. ACs  v)Necessary interconnections.         
vi) 2 Nos 6Amps Piano read type Sw.                             vii) 2 Nos. LED Indicator                           
</t>
  </si>
  <si>
    <t xml:space="preserve">Set </t>
  </si>
  <si>
    <t>Supply &amp; fixing on wall industrial Plug &amp; socket DB with hyalm(or ISI approved) cover one 32 Amps industrial socket (P+N+E) but  with 32Amps DP MCB (Legrand)duly inter connected. (UPS outgoing &amp; incoming)</t>
  </si>
  <si>
    <r>
      <t>Supply and installation change over panel</t>
    </r>
    <r>
      <rPr>
        <sz val="10"/>
        <color indexed="8"/>
        <rFont val="Arial Unicode MS"/>
        <family val="2"/>
      </rPr>
      <t xml:space="preserve"> of  16  SWG thickness  sheet  steel  enclosure including the following duly interconnected with 2 nos. 32 A DP OFF load change over  switch and  distribution  in various areas.                    
        i)  5  Nos. 25 mm x  6  mm  tinned copper bus bars  (Ph-2,N-2,E-1)                       
        ii) 4 Nos.      32  Amp SPN MCB and 2 Nos. neutral connector and 2 Nos. neutral ( Legrand/Siemence/Hager )
</t>
    </r>
  </si>
  <si>
    <r>
      <t xml:space="preserve">Distribution wiring(concealed/partly surface) including new point wiring 660 volt grade 3x1.5 sq.mm. (cu) PVC flexible wire in   20  SWG Rigid  PVC (ISI Marked) conduit along with Conduit accessories circular boxes, MS boxes, 6 Amps </t>
    </r>
    <r>
      <rPr>
        <u val="single"/>
        <sz val="10"/>
        <color indexed="8"/>
        <rFont val="Arial Unicode MS"/>
        <family val="2"/>
      </rPr>
      <t>Modular Type switch</t>
    </r>
    <r>
      <rPr>
        <sz val="10"/>
        <color indexed="8"/>
        <rFont val="Arial Unicode MS"/>
        <family val="2"/>
      </rPr>
      <t xml:space="preserve"> with  socket  outlets 6 pin, all individual   control   switch   etc. Conduit  size  &amp;  nos  of  wires in conduit  as  per  code  of  practice with  circuit  wiring   with  (2x2.5 + 1X1.5)  sq.mm.  copper  wire  from  MCB DB to respective sw board.
N.B. (I)Earth &amp; neutral may be looped but from the last point earth &amp; Neutral has to be connected with sw board.
(ii)Point wiring should be inclusive of continuous wire length up to the connection block of light fittings/fans.
PVC CONDUIT: BEC /NIC/AKG                                             WIRE : FINOLEX/MESCAB/HAVELLS/RRKABLE/Rajanigandha/harash Switch-  LEGRAND/ CRABTREE-athena /NW /Hager-insysta</t>
    </r>
  </si>
  <si>
    <t>a) Fluorescent Point</t>
  </si>
  <si>
    <t>b) Light point (one switch control two lights)</t>
  </si>
  <si>
    <t>c) Fan point/ Exaust fan</t>
  </si>
  <si>
    <t>d) Bracket Fan point with 6 amp 5pin socket</t>
  </si>
  <si>
    <t>e) Call bell (with supply and fixing call bell)BM,ENTRY,BACK EXIT</t>
  </si>
  <si>
    <t xml:space="preserve">f)Board  plug  point 5  pin  5  Amps.   </t>
  </si>
  <si>
    <r>
      <t xml:space="preserve">Point wiring with  660 V grade PVC insulated multi stranded copper wire through ISI marked </t>
    </r>
    <r>
      <rPr>
        <b/>
        <sz val="10"/>
        <color indexed="8"/>
        <rFont val="Arial Unicode MS"/>
        <family val="2"/>
      </rPr>
      <t>Hevay duty PVC</t>
    </r>
    <r>
      <rPr>
        <sz val="10"/>
        <color indexed="8"/>
        <rFont val="Arial Unicode MS"/>
        <family val="2"/>
      </rPr>
      <t xml:space="preserve"> conduit with junction box ,circular box, elbows ,bends, couplers  and other accessories concealed          ( below the false ceiling) or by chase cutting on wall /floor or on surface by bar saddles :                                            PVC CONDUIT: BEC /NIC/AKG                                              WIRE : FINOLEX/ NATIONAL/ HAVELLS/RRKABLE/ Rajanigandha/MESCAB</t>
    </r>
  </si>
  <si>
    <t>a) 2X2.5 sq mm +1X1.5 sq mm in 20 mm dia conduit (For UPS)</t>
  </si>
  <si>
    <t>Mtrs.</t>
  </si>
  <si>
    <t>b) 2X4 sq mm +1X2.5 sq mm in 20 mm dia conduit (UPS DB /LDB Incoming)</t>
  </si>
  <si>
    <t>c) 2X6 sq mm +1X2.5 sq mm in 20 mm dia conduit (UPS DB /LDB Incoming)</t>
  </si>
  <si>
    <r>
      <t xml:space="preserve">Supply &amp;  installation of MS Flush  Metal box with front plate enclosing   the   following   duly interconnected :
Make:(Crabtree/Hager/Legrand/NW )
a)2 Nos 16 amp switch with indicator, 2  Nos 6 amps socket outlet, 1  Nos 6/16 amps socket outlet with  indicator 
b) 1 No. mounting box   c) 1  No.  front  plate                    </t>
    </r>
    <r>
      <rPr>
        <b/>
        <sz val="10"/>
        <color indexed="8"/>
        <rFont val="Arial Unicode MS"/>
        <family val="2"/>
      </rPr>
      <t>( For UPS POWER at DESK)</t>
    </r>
  </si>
  <si>
    <t>Sets</t>
  </si>
  <si>
    <r>
      <t xml:space="preserve">Distribution wiring including new point wiring 660 volt grade 2x2.5+1x1.5 sq.mm. (copper ) PVC insulated flexible wire in   20  SWG Rigid  PVC (ISI Marked) conduit along with Conduit accessories circular boxes, MS boxes, 2x 6 Amps + 2x6 Amps modular type switch and socket     </t>
    </r>
    <r>
      <rPr>
        <b/>
        <sz val="10"/>
        <color indexed="8"/>
        <rFont val="Arial Unicode MS"/>
        <family val="2"/>
      </rPr>
      <t>( RAW POWER )</t>
    </r>
    <r>
      <rPr>
        <sz val="10"/>
        <color indexed="8"/>
        <rFont val="Arial Unicode MS"/>
        <family val="2"/>
      </rPr>
      <t xml:space="preserve"> at SWO,BM etc.( Crabtree / Hager /Legrand/ NW )</t>
    </r>
  </si>
  <si>
    <r>
      <t xml:space="preserve">Distribution wiring including new point wiring 660 volt grade 2x1.5+1x1.5 sq.mm. (copper ) PVC insulated flexible wire in   20  SWG Rigid  PVC (ISI Marked) conduit along with Conduit accessories circular boxes, MS boxes, 1x 6 Amps + 1x6Amps modular type switch and socket     </t>
    </r>
    <r>
      <rPr>
        <b/>
        <sz val="10"/>
        <color indexed="8"/>
        <rFont val="Arial Unicode MS"/>
        <family val="2"/>
      </rPr>
      <t xml:space="preserve">  (RAW POWER)</t>
    </r>
    <r>
      <rPr>
        <sz val="10"/>
        <color indexed="8"/>
        <rFont val="Arial Unicode MS"/>
        <family val="2"/>
      </rPr>
      <t>.(Crabtree /Hager/ Legrand/ NW )</t>
    </r>
  </si>
  <si>
    <t>Supply &amp;  installation of MS Flush metal   box   with front     plate enclosing the following duly interconnected :          make:( Crabtree /Legrand/ Hager/NW)
a) 1 Nos 16 amp switch &amp; 1  Nos 6/16 amps  socket outlet with  indicator     b) 1  No. mounting box              
 c) 1  No. front  plate
 ( branch and e-Corner both )</t>
  </si>
  <si>
    <t>sets</t>
  </si>
  <si>
    <t>S&amp; F 32 amps DP MCB C series (legrand//siemens/Hager) in ss Box with Hylem cover including interconnection with suitable size of copper wire) this sw will control Raw power</t>
  </si>
  <si>
    <t>set</t>
  </si>
  <si>
    <t>FANS</t>
  </si>
  <si>
    <t>S &amp; F Double module Electronics step regulator 80W  ( legrand/ /Havels/Philips/Crabtree)</t>
  </si>
  <si>
    <t xml:space="preserve">Supply &amp; fixing of the  1200 mm 48") Sweep Ceiling fan (Orient PSPO/crompton greaves/havells) with downward  rod(below false ceiling), canopy   etc. including   of   PVC flexible copper wire.(white colour)( High speed) (Warranty  Cerificate is necessary)with    downward   rod,     circular boxes, ball sockets, ceiling plates,suitable arm bracket etc.  including  connection with wire)White colour (WITHOUT REGULATOR)
</t>
  </si>
  <si>
    <t>Supply &amp; Installation of 12"  dia   Exaust   fan 900 rpm with louver including hole cutting EPC/Crompton)</t>
  </si>
  <si>
    <t xml:space="preserve">Supply &amp; installation of wall bracket fan 16” dia(Heavy duty/ high speed) Make Bajaj/cropmton greaves/havells/PSPO                                                                   </t>
  </si>
  <si>
    <t>LIGHT FITTINGS</t>
  </si>
  <si>
    <t xml:space="preserve"> a) Supply &amp; Fixing Philips make 40W LED full glow ( flat diffuser type)   LED light fitting, 600x600 suitable for recess mounting,CRCA sheet, asthetic looking, or eqv Philips/Crompton Greaves/ Havells eqv.
</t>
  </si>
  <si>
    <t>b)S &amp; F Philips make or eqv 12W/13 LED down lighter , down lighter Philips/ Crompton Greaves/ Havells</t>
  </si>
  <si>
    <t xml:space="preserve">Supply &amp; installation  of   the following  following  fluorescent  luminaries and lamps fittings swith downrods circular   boxes,  ball   sockets,ceiling   plates  etc.   including connection with wire
</t>
  </si>
  <si>
    <t xml:space="preserve">a) S &amp; F Philips make TMS 122M 2 xTL528W (EBW)including2xTLD28Wlamp.   (Canteen/Record/Vault\Locker) or equv./Wipro/CG
</t>
  </si>
  <si>
    <t>b) S &amp;F Philips make TMS 122M/128 wit1 xTL5 28W eqv  or wipro cantee/toilet/safe room</t>
  </si>
  <si>
    <t>Supplying and fixing of angular /batten holder with 18 W CFL lamp(Orpat/Philips/Havells) on wall or ceiling with necessary interconnection.</t>
  </si>
  <si>
    <t>BEMS CONDUIT WIRING ( LOCKER / RECORD ROOM/ STATIONARY)</t>
  </si>
  <si>
    <r>
      <t xml:space="preserve">Point  wiring  for  Branch with 660Vgrade  PVC  insulated copper wire ( FRLS) 3 x 1.5  sq.mm.   in  16   SWG MS conduit (ISI Marked) conduit  alongwith      conduit accessories circular  boxes,   MS boxes,  </t>
    </r>
    <r>
      <rPr>
        <u val="single"/>
        <sz val="10"/>
        <color indexed="8"/>
        <rFont val="Arial Unicode MS"/>
        <family val="2"/>
      </rPr>
      <t xml:space="preserve">6 Amps  Modular type  Switch  socket </t>
    </r>
    <r>
      <rPr>
        <sz val="10"/>
        <color indexed="8"/>
        <rFont val="Arial Unicode MS"/>
        <family val="2"/>
      </rPr>
      <t xml:space="preserve"> outlets 6 pin,   all individual   control   switch   etc. Conduit  size  &amp;  nos  of  wires  in conduit  as  per  code  of  practice with  circuit  wiring   with  (2x2.5 +1X1.5)  sq.mm.  copper  wire    from MCB DB.)
</t>
    </r>
  </si>
  <si>
    <t>a)Fluorescent Point</t>
  </si>
  <si>
    <t>b)Fan Point</t>
  </si>
  <si>
    <t xml:space="preserve">c) Board plug  point 5  pin  5  Amps.                                       MS  Conduit-   BEC /NIC/AKG \WIRE FINOLEX/NATIONAL/HAVELLS/RRKABLE/Rajanigandha/harashSwitch-  ROMA/LEGRAND Miling/CRABTREE/
</t>
  </si>
  <si>
    <t xml:space="preserve">EARTHING   </t>
  </si>
  <si>
    <t>Earthing as per IE Rules including making of 1 No. earth station with 50  mm dia 3 mts. length GI pipe (Class  B)  buried at  an  average depth of 4 mts. below ground level with 7/14 stranded earth lead wire 
upto   earth   busbar including 
providing masonary inspection  pit and  restoration of  surface  duly rammed. ( UPS and Supply )</t>
  </si>
  <si>
    <t>S&amp;F Tinned copper Earth Bar on insulator (25 mm x6mmx3mm)</t>
  </si>
  <si>
    <t xml:space="preserve">S&amp;F 2x 2.5  PVC Armored copper Cable for Generator Neutral, CBS, VSAT earthing (From Earth station to 16 Amp VSATsw at system room) National/INCAB/CCI/Gloster/Rajnigandha
 /Havells)(CONCEALED WHERE NECESSARY) 
</t>
  </si>
  <si>
    <t>OTHER MISCELENEOUS</t>
  </si>
  <si>
    <t>Supply &amp; fixing  RJ-11 telephone socket(legrand/havells/NW)</t>
  </si>
  <si>
    <t>Supplying and laying and connection of PVC insulated copper conductor of size 2 pair x 0.5 sq.mm.in 20 mm dia heavey duty PVC conduit(ISI marked)</t>
  </si>
  <si>
    <t xml:space="preserve">Supply &amp; fixing starter 11-18 amp with plugtop indicator type and socket or eav legrand/crabtree/NW </t>
  </si>
  <si>
    <t>S&amp;F 32 amps DP MCB in MS Box with one no. microrex time switch QT31 and one 2 pole 20 amp contactor. ( for Glow sign) (Legrand / Hager/crabtree)</t>
  </si>
  <si>
    <t>Supply &amp; fixing 16 amp pug top with indicator socket(legrand/havells/NW/Crabtree)</t>
  </si>
  <si>
    <t>Supply &amp; fixing 3cx2.5 sq.mm. PVC insulated multistrand flexible cable (Gloster/Mescab/National/finolex/Rajnigandha)</t>
  </si>
  <si>
    <t>Marking &amp; painting of electrical DBs,SFU,and individual circuit in UPS DB,LDB of switch board and UPS power etc.</t>
  </si>
  <si>
    <t>LS</t>
  </si>
  <si>
    <t>Dismantling of Existing light fittings , Fans , old raw power/UPS power switch boards ,old wiring, OFF load switches etc as per requirement. And temporary power arrangement through charging UPSDB and LDB or switchboards for smooth functioning of the branch</t>
  </si>
  <si>
    <t>Total amount</t>
  </si>
  <si>
    <t>Service tax.</t>
  </si>
  <si>
    <t>Tota amount</t>
  </si>
  <si>
    <t>Bm</t>
  </si>
  <si>
    <t>Pti</t>
  </si>
  <si>
    <t>Name Of the Contractor :</t>
  </si>
  <si>
    <t>Address Of the Contractor :</t>
  </si>
  <si>
    <t>Contractors license No                    Valid up to:</t>
  </si>
  <si>
    <t>Phone No/Mobile No.</t>
  </si>
  <si>
    <t>Supervisory certificate No.               Valid up to:</t>
  </si>
  <si>
    <t>Service tax Reg. No.</t>
  </si>
  <si>
    <t>VAT No :</t>
  </si>
  <si>
    <t>PAN NO:</t>
  </si>
  <si>
    <t>Contractors full signature with date</t>
  </si>
  <si>
    <t>KAIKHALI BRANCH</t>
  </si>
  <si>
    <t>ELECTRICAL WORK SCHEDULE FOR RE-DESIGN &amp; RENOVATION OF KAIKHALI  BRANCH</t>
  </si>
  <si>
    <t>Service tax@5.25%</t>
  </si>
</sst>
</file>

<file path=xl/styles.xml><?xml version="1.0" encoding="utf-8"?>
<styleSheet xmlns="http://schemas.openxmlformats.org/spreadsheetml/2006/main">
  <numFmts count="2">
    <numFmt numFmtId="164" formatCode="GENERAL"/>
    <numFmt numFmtId="165" formatCode="0.00"/>
  </numFmts>
  <fonts count="13">
    <font>
      <sz val="10"/>
      <name val="Arial"/>
      <family val="2"/>
    </font>
    <font>
      <sz val="11"/>
      <color indexed="8"/>
      <name val="Calibri"/>
      <family val="2"/>
    </font>
    <font>
      <b/>
      <sz val="11"/>
      <color indexed="8"/>
      <name val="Calibri"/>
      <family val="2"/>
    </font>
    <font>
      <b/>
      <sz val="14"/>
      <color indexed="8"/>
      <name val="Arial Rounded MT Bold"/>
      <family val="2"/>
    </font>
    <font>
      <b/>
      <sz val="11"/>
      <color indexed="8"/>
      <name val="Arial Unicode MS"/>
      <family val="2"/>
    </font>
    <font>
      <b/>
      <sz val="10"/>
      <color indexed="8"/>
      <name val="Arial Unicode MS"/>
      <family val="2"/>
    </font>
    <font>
      <b/>
      <u val="single"/>
      <sz val="10"/>
      <color indexed="8"/>
      <name val="Arial Unicode MS"/>
      <family val="2"/>
    </font>
    <font>
      <u val="single"/>
      <sz val="10"/>
      <color indexed="8"/>
      <name val="Arial Unicode MS"/>
      <family val="2"/>
    </font>
    <font>
      <sz val="10"/>
      <color indexed="8"/>
      <name val="Arial Unicode MS"/>
      <family val="2"/>
    </font>
    <font>
      <sz val="10"/>
      <name val="Arial Unicode MS"/>
      <family val="2"/>
    </font>
    <font>
      <sz val="10"/>
      <color indexed="10"/>
      <name val="Arial Unicode MS"/>
      <family val="2"/>
    </font>
    <font>
      <b/>
      <sz val="10"/>
      <color indexed="17"/>
      <name val="Arial Unicode MS"/>
      <family val="2"/>
    </font>
    <font>
      <sz val="11.05"/>
      <color indexed="8"/>
      <name val="Calibri"/>
      <family val="2"/>
    </font>
  </fonts>
  <fills count="3">
    <fill>
      <patternFill/>
    </fill>
    <fill>
      <patternFill patternType="gray125"/>
    </fill>
    <fill>
      <patternFill patternType="solid">
        <fgColor indexed="9"/>
        <bgColor indexed="64"/>
      </patternFill>
    </fill>
  </fills>
  <borders count="15">
    <border>
      <left/>
      <right/>
      <top/>
      <bottom/>
      <diagonal/>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color indexed="8"/>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52">
    <xf numFmtId="164" fontId="0" fillId="0" borderId="0" xfId="0" applyAlignment="1">
      <alignment/>
    </xf>
    <xf numFmtId="164" fontId="2" fillId="0" borderId="0" xfId="20" applyFont="1">
      <alignment/>
      <protection/>
    </xf>
    <xf numFmtId="164" fontId="1" fillId="0" borderId="0" xfId="20">
      <alignment/>
      <protection/>
    </xf>
    <xf numFmtId="164" fontId="1" fillId="0" borderId="0" xfId="20" applyAlignment="1">
      <alignment horizontal="center" vertical="center"/>
      <protection/>
    </xf>
    <xf numFmtId="164" fontId="3" fillId="0" borderId="1" xfId="20" applyFont="1" applyBorder="1" applyAlignment="1">
      <alignment horizontal="center" vertical="center" wrapText="1"/>
      <protection/>
    </xf>
    <xf numFmtId="164" fontId="4" fillId="0" borderId="1" xfId="20" applyFont="1" applyBorder="1" applyAlignment="1">
      <alignment horizontal="center" vertical="center" wrapText="1"/>
      <protection/>
    </xf>
    <xf numFmtId="164" fontId="5" fillId="0" borderId="1" xfId="20" applyFont="1" applyBorder="1" applyAlignment="1">
      <alignment horizontal="center" vertical="center" wrapText="1"/>
      <protection/>
    </xf>
    <xf numFmtId="164" fontId="5" fillId="0" borderId="1" xfId="20" applyFont="1" applyBorder="1" applyAlignment="1">
      <alignment horizontal="center" wrapText="1"/>
      <protection/>
    </xf>
    <xf numFmtId="164" fontId="5" fillId="0" borderId="1" xfId="20" applyFont="1" applyBorder="1" applyAlignment="1">
      <alignment vertical="center" wrapText="1"/>
      <protection/>
    </xf>
    <xf numFmtId="164" fontId="6" fillId="0" borderId="1" xfId="20" applyFont="1" applyBorder="1" applyAlignment="1">
      <alignment horizontal="center" vertical="center" wrapText="1"/>
      <protection/>
    </xf>
    <xf numFmtId="164" fontId="7" fillId="0" borderId="1" xfId="20" applyFont="1" applyBorder="1" applyAlignment="1">
      <alignment horizontal="center" vertical="center" wrapText="1"/>
      <protection/>
    </xf>
    <xf numFmtId="164" fontId="8" fillId="0" borderId="1" xfId="20" applyFont="1" applyBorder="1" applyAlignment="1">
      <alignment horizontal="center" vertical="center" wrapText="1"/>
      <protection/>
    </xf>
    <xf numFmtId="164" fontId="1" fillId="0" borderId="0" xfId="20" applyAlignment="1">
      <alignment vertical="center"/>
      <protection/>
    </xf>
    <xf numFmtId="164" fontId="8" fillId="0" borderId="1" xfId="20" applyFont="1" applyBorder="1" applyAlignment="1">
      <alignment vertical="center" wrapText="1"/>
      <protection/>
    </xf>
    <xf numFmtId="164" fontId="9" fillId="0" borderId="1" xfId="20" applyFont="1" applyBorder="1" applyAlignment="1">
      <alignment vertical="center" wrapText="1"/>
      <protection/>
    </xf>
    <xf numFmtId="164" fontId="5" fillId="0" borderId="1" xfId="20" applyFont="1" applyBorder="1" applyAlignment="1">
      <alignment vertical="top" wrapText="1"/>
      <protection/>
    </xf>
    <xf numFmtId="164" fontId="6" fillId="0" borderId="1" xfId="20" applyFont="1" applyBorder="1" applyAlignment="1">
      <alignment vertical="top" wrapText="1"/>
      <protection/>
    </xf>
    <xf numFmtId="164" fontId="8" fillId="0" borderId="1" xfId="20" applyFont="1" applyBorder="1" applyAlignment="1">
      <alignment vertical="top" wrapText="1"/>
      <protection/>
    </xf>
    <xf numFmtId="164" fontId="5" fillId="0" borderId="1" xfId="20" applyFont="1" applyBorder="1" applyAlignment="1">
      <alignment wrapText="1"/>
      <protection/>
    </xf>
    <xf numFmtId="164" fontId="8" fillId="0" borderId="1" xfId="20" applyFont="1" applyBorder="1" applyAlignment="1">
      <alignment wrapText="1"/>
      <protection/>
    </xf>
    <xf numFmtId="164" fontId="9" fillId="0" borderId="1" xfId="20" applyFont="1" applyBorder="1" applyAlignment="1">
      <alignment horizontal="center" vertical="center" wrapText="1"/>
      <protection/>
    </xf>
    <xf numFmtId="164" fontId="8" fillId="0" borderId="1" xfId="20" applyFont="1" applyBorder="1" applyAlignment="1">
      <alignment horizontal="center" vertical="center"/>
      <protection/>
    </xf>
    <xf numFmtId="164" fontId="5" fillId="0" borderId="1" xfId="20" applyFont="1" applyBorder="1" applyAlignment="1">
      <alignment horizontal="right" vertical="top" wrapText="1"/>
      <protection/>
    </xf>
    <xf numFmtId="164" fontId="8" fillId="2" borderId="1" xfId="20" applyFont="1" applyFill="1" applyBorder="1" applyAlignment="1">
      <alignment vertical="top" wrapText="1"/>
      <protection/>
    </xf>
    <xf numFmtId="164" fontId="8" fillId="0" borderId="1" xfId="20" applyFont="1" applyBorder="1" applyAlignment="1">
      <alignment horizontal="left" vertical="top" wrapText="1"/>
      <protection/>
    </xf>
    <xf numFmtId="164" fontId="8" fillId="0" borderId="1" xfId="20" applyFont="1" applyBorder="1">
      <alignment/>
      <protection/>
    </xf>
    <xf numFmtId="165" fontId="8" fillId="0" borderId="1" xfId="20" applyNumberFormat="1" applyFont="1" applyBorder="1" applyAlignment="1">
      <alignment horizontal="center" vertical="center" wrapText="1"/>
      <protection/>
    </xf>
    <xf numFmtId="164" fontId="9" fillId="0" borderId="1" xfId="20" applyFont="1" applyBorder="1">
      <alignment/>
      <protection/>
    </xf>
    <xf numFmtId="165" fontId="10" fillId="0" borderId="1" xfId="20" applyNumberFormat="1" applyFont="1" applyBorder="1" applyAlignment="1">
      <alignment horizontal="center" vertical="center" wrapText="1"/>
      <protection/>
    </xf>
    <xf numFmtId="165" fontId="11" fillId="0" borderId="1" xfId="20" applyNumberFormat="1" applyFont="1" applyBorder="1" applyAlignment="1">
      <alignment horizontal="center" vertical="center" wrapText="1"/>
      <protection/>
    </xf>
    <xf numFmtId="164" fontId="5" fillId="0" borderId="1" xfId="20" applyFont="1" applyBorder="1">
      <alignment/>
      <protection/>
    </xf>
    <xf numFmtId="164" fontId="8" fillId="0" borderId="2" xfId="20" applyFont="1" applyBorder="1" applyAlignment="1">
      <alignment horizontal="left" vertical="top" wrapText="1"/>
      <protection/>
    </xf>
    <xf numFmtId="164" fontId="8" fillId="0" borderId="3" xfId="20" applyFont="1" applyBorder="1" applyAlignment="1">
      <alignment horizontal="left" vertical="top" wrapText="1"/>
      <protection/>
    </xf>
    <xf numFmtId="164" fontId="8" fillId="0" borderId="3" xfId="20" applyFont="1" applyBorder="1" applyAlignment="1">
      <alignment horizontal="center" vertical="center" wrapText="1"/>
      <protection/>
    </xf>
    <xf numFmtId="164" fontId="8" fillId="0" borderId="4" xfId="20" applyFont="1" applyBorder="1" applyAlignment="1">
      <alignment horizontal="center" vertical="center" wrapText="1"/>
      <protection/>
    </xf>
    <xf numFmtId="164" fontId="12" fillId="0" borderId="0" xfId="20" applyFont="1">
      <alignment/>
      <protection/>
    </xf>
    <xf numFmtId="164" fontId="8" fillId="0" borderId="1" xfId="20" applyFont="1" applyBorder="1" applyAlignment="1">
      <alignment horizontal="left" vertical="top"/>
      <protection/>
    </xf>
    <xf numFmtId="164" fontId="5" fillId="0" borderId="5" xfId="20" applyFont="1" applyBorder="1" applyAlignment="1">
      <alignment horizontal="left"/>
      <protection/>
    </xf>
    <xf numFmtId="164" fontId="8" fillId="0" borderId="6" xfId="20" applyFont="1" applyBorder="1" applyAlignment="1">
      <alignment horizontal="left"/>
      <protection/>
    </xf>
    <xf numFmtId="164" fontId="8" fillId="0" borderId="7" xfId="20" applyFont="1" applyBorder="1" applyAlignment="1">
      <alignment horizontal="center" vertical="center"/>
      <protection/>
    </xf>
    <xf numFmtId="164" fontId="8" fillId="0" borderId="8" xfId="20" applyFont="1" applyBorder="1" applyAlignment="1">
      <alignment horizontal="center" vertical="center"/>
      <protection/>
    </xf>
    <xf numFmtId="164" fontId="8" fillId="0" borderId="9" xfId="20" applyFont="1" applyBorder="1" applyAlignment="1">
      <alignment horizontal="center" vertical="center"/>
      <protection/>
    </xf>
    <xf numFmtId="164" fontId="5" fillId="0" borderId="10" xfId="20" applyFont="1" applyBorder="1" applyAlignment="1">
      <alignment horizontal="left"/>
      <protection/>
    </xf>
    <xf numFmtId="164" fontId="8" fillId="0" borderId="0" xfId="20" applyFont="1" applyBorder="1" applyAlignment="1">
      <alignment horizontal="left"/>
      <protection/>
    </xf>
    <xf numFmtId="164" fontId="8" fillId="0" borderId="11" xfId="20" applyFont="1" applyBorder="1" applyAlignment="1">
      <alignment horizontal="center" vertical="center"/>
      <protection/>
    </xf>
    <xf numFmtId="164" fontId="8" fillId="0" borderId="12" xfId="20" applyFont="1" applyBorder="1" applyAlignment="1">
      <alignment horizontal="center" vertical="center"/>
      <protection/>
    </xf>
    <xf numFmtId="164" fontId="8" fillId="0" borderId="13" xfId="20" applyFont="1" applyBorder="1" applyAlignment="1">
      <alignment horizontal="center" vertical="center"/>
      <protection/>
    </xf>
    <xf numFmtId="164" fontId="8" fillId="0" borderId="1" xfId="20" applyFont="1" applyBorder="1" applyAlignment="1">
      <alignment horizontal="left"/>
      <protection/>
    </xf>
    <xf numFmtId="164" fontId="8" fillId="0" borderId="1" xfId="20" applyFont="1" applyBorder="1" applyAlignment="1">
      <alignment horizontal="center" wrapText="1"/>
      <protection/>
    </xf>
    <xf numFmtId="164" fontId="8" fillId="0" borderId="14" xfId="20" applyFont="1" applyBorder="1" applyAlignment="1">
      <alignment horizontal="left"/>
      <protection/>
    </xf>
    <xf numFmtId="164" fontId="8" fillId="0" borderId="7" xfId="20" applyFont="1" applyBorder="1" applyAlignment="1">
      <alignment horizontal="left" wrapText="1"/>
      <protection/>
    </xf>
    <xf numFmtId="164" fontId="8" fillId="0" borderId="1" xfId="20" applyFont="1" applyBorder="1" applyAlignment="1">
      <alignment horizontal="righ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99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1"/>
  <sheetViews>
    <sheetView workbookViewId="0" topLeftCell="A1">
      <selection activeCell="A1" sqref="A1"/>
    </sheetView>
  </sheetViews>
  <sheetFormatPr defaultColWidth="9.140625" defaultRowHeight="12.75"/>
  <cols>
    <col min="1" max="1" width="4.140625" style="1" customWidth="1"/>
    <col min="2" max="2" width="48.7109375" style="2" customWidth="1"/>
    <col min="3" max="4" width="6.00390625" style="3" customWidth="1"/>
    <col min="5" max="5" width="10.8515625" style="3" customWidth="1"/>
    <col min="6" max="6" width="12.8515625" style="3" customWidth="1"/>
    <col min="7" max="16384" width="9.28125" style="2" customWidth="1"/>
  </cols>
  <sheetData>
    <row r="1" spans="1:6" ht="24.75" customHeight="1">
      <c r="A1" s="4" t="s">
        <v>0</v>
      </c>
      <c r="B1" s="4"/>
      <c r="C1" s="4"/>
      <c r="D1" s="4"/>
      <c r="E1" s="4"/>
      <c r="F1" s="4"/>
    </row>
    <row r="2" spans="1:6" ht="25.5" customHeight="1">
      <c r="A2" s="5" t="s">
        <v>1</v>
      </c>
      <c r="B2" s="5"/>
      <c r="C2" s="5"/>
      <c r="D2" s="5"/>
      <c r="E2" s="6" t="s">
        <v>2</v>
      </c>
      <c r="F2" s="6"/>
    </row>
    <row r="3" spans="1:6" ht="27" customHeight="1">
      <c r="A3" s="7" t="s">
        <v>3</v>
      </c>
      <c r="B3" s="6" t="s">
        <v>4</v>
      </c>
      <c r="C3" s="6" t="s">
        <v>5</v>
      </c>
      <c r="D3" s="6" t="s">
        <v>6</v>
      </c>
      <c r="E3" s="6" t="s">
        <v>7</v>
      </c>
      <c r="F3" s="6" t="s">
        <v>8</v>
      </c>
    </row>
    <row r="4" spans="1:6" s="12" customFormat="1" ht="32.25" customHeight="1">
      <c r="A4" s="8"/>
      <c r="B4" s="9" t="s">
        <v>9</v>
      </c>
      <c r="C4" s="10"/>
      <c r="D4" s="11"/>
      <c r="E4" s="11"/>
      <c r="F4" s="6"/>
    </row>
    <row r="5" spans="1:12" s="12" customFormat="1" ht="85.5" customHeight="1">
      <c r="A5" s="8">
        <v>1</v>
      </c>
      <c r="B5" s="13" t="s">
        <v>10</v>
      </c>
      <c r="C5" s="11"/>
      <c r="D5" s="11"/>
      <c r="E5" s="11"/>
      <c r="F5" s="11" t="s">
        <v>11</v>
      </c>
      <c r="H5" s="12" t="s">
        <v>12</v>
      </c>
      <c r="J5" s="12" t="s">
        <v>13</v>
      </c>
      <c r="L5" s="12" t="s">
        <v>14</v>
      </c>
    </row>
    <row r="6" spans="1:12" s="12" customFormat="1" ht="31.5" customHeight="1">
      <c r="A6" s="8"/>
      <c r="B6" s="13" t="s">
        <v>15</v>
      </c>
      <c r="C6" s="11" t="s">
        <v>16</v>
      </c>
      <c r="D6" s="11">
        <v>3</v>
      </c>
      <c r="E6" s="11">
        <v>3500</v>
      </c>
      <c r="F6" s="11">
        <f>(D6*E6)</f>
        <v>10500</v>
      </c>
      <c r="G6" s="12">
        <v>4500</v>
      </c>
      <c r="H6" s="12">
        <f>(D6*G6)</f>
        <v>13500</v>
      </c>
      <c r="I6" s="12">
        <v>4499</v>
      </c>
      <c r="J6" s="12">
        <f>(D6*I6)</f>
        <v>13497</v>
      </c>
      <c r="K6" s="12">
        <v>6500</v>
      </c>
      <c r="L6" s="12">
        <f>(D6*K6)</f>
        <v>19500</v>
      </c>
    </row>
    <row r="7" spans="1:12" s="12" customFormat="1" ht="54.75" customHeight="1">
      <c r="A7" s="8">
        <v>2</v>
      </c>
      <c r="B7" s="13" t="s">
        <v>17</v>
      </c>
      <c r="C7" s="11" t="s">
        <v>18</v>
      </c>
      <c r="D7" s="11">
        <v>1</v>
      </c>
      <c r="E7" s="11">
        <v>4000</v>
      </c>
      <c r="F7" s="11">
        <f>(D7*E7)</f>
        <v>4000</v>
      </c>
      <c r="G7" s="12">
        <v>4500</v>
      </c>
      <c r="H7" s="12">
        <f>(D7*G7)</f>
        <v>4500</v>
      </c>
      <c r="I7" s="12">
        <v>5099</v>
      </c>
      <c r="J7" s="12">
        <f>(D7*I7)</f>
        <v>5099</v>
      </c>
      <c r="K7" s="12">
        <v>7000</v>
      </c>
      <c r="L7" s="12">
        <f>(D7*K7)</f>
        <v>7000</v>
      </c>
    </row>
    <row r="8" spans="1:12" s="12" customFormat="1" ht="83.25" customHeight="1">
      <c r="A8" s="8">
        <v>3</v>
      </c>
      <c r="B8" s="14" t="s">
        <v>19</v>
      </c>
      <c r="C8" s="11" t="s">
        <v>20</v>
      </c>
      <c r="D8" s="11">
        <v>60</v>
      </c>
      <c r="E8" s="11">
        <v>200</v>
      </c>
      <c r="F8" s="11">
        <f>(D8*E8)</f>
        <v>12000</v>
      </c>
      <c r="G8" s="12">
        <v>175</v>
      </c>
      <c r="H8" s="12">
        <f>(D8*G8)</f>
        <v>10500</v>
      </c>
      <c r="I8" s="12">
        <v>149</v>
      </c>
      <c r="J8" s="12">
        <f>(D8*I8)</f>
        <v>8940</v>
      </c>
      <c r="K8" s="12">
        <v>130</v>
      </c>
      <c r="L8" s="12">
        <f>(D8*K8)</f>
        <v>7800</v>
      </c>
    </row>
    <row r="9" spans="1:12" s="12" customFormat="1" ht="23.25" customHeight="1">
      <c r="A9" s="8"/>
      <c r="B9" s="14" t="s">
        <v>21</v>
      </c>
      <c r="C9" s="11" t="s">
        <v>20</v>
      </c>
      <c r="D9" s="11">
        <v>40</v>
      </c>
      <c r="E9" s="11">
        <v>130</v>
      </c>
      <c r="F9" s="11">
        <f>(D9*E9)</f>
        <v>5200</v>
      </c>
      <c r="G9" s="12">
        <v>125</v>
      </c>
      <c r="H9" s="12">
        <f>(D9*G9)</f>
        <v>5000</v>
      </c>
      <c r="I9" s="12">
        <v>129</v>
      </c>
      <c r="J9" s="12">
        <f>(D9*I9)</f>
        <v>5160</v>
      </c>
      <c r="K9" s="12">
        <v>100</v>
      </c>
      <c r="L9" s="12">
        <f>(D9*K9)</f>
        <v>4000</v>
      </c>
    </row>
    <row r="10" spans="1:12" s="12" customFormat="1" ht="64.5" customHeight="1">
      <c r="A10" s="8">
        <v>4</v>
      </c>
      <c r="B10" s="13" t="s">
        <v>22</v>
      </c>
      <c r="C10" s="11" t="s">
        <v>16</v>
      </c>
      <c r="D10" s="11">
        <v>18</v>
      </c>
      <c r="E10" s="11">
        <v>50</v>
      </c>
      <c r="F10" s="11">
        <f>(D10*E10)</f>
        <v>900</v>
      </c>
      <c r="G10" s="12">
        <v>100</v>
      </c>
      <c r="H10" s="12">
        <f>(D10*G10)</f>
        <v>1800</v>
      </c>
      <c r="I10" s="12">
        <v>99</v>
      </c>
      <c r="J10" s="12">
        <f>(D10*I10)</f>
        <v>1782</v>
      </c>
      <c r="K10" s="12">
        <v>5</v>
      </c>
      <c r="L10" s="12">
        <f>(D10*K10)</f>
        <v>90</v>
      </c>
    </row>
    <row r="11" spans="1:12" s="12" customFormat="1" ht="27.75" customHeight="1">
      <c r="A11" s="8"/>
      <c r="B11" s="14" t="s">
        <v>21</v>
      </c>
      <c r="C11" s="11" t="s">
        <v>23</v>
      </c>
      <c r="D11" s="11">
        <v>2</v>
      </c>
      <c r="E11" s="11">
        <v>100</v>
      </c>
      <c r="F11" s="11">
        <f>(D11*E11)</f>
        <v>200</v>
      </c>
      <c r="G11" s="12">
        <v>80</v>
      </c>
      <c r="H11" s="12">
        <f>(D11*G11)</f>
        <v>160</v>
      </c>
      <c r="I11" s="12">
        <v>99</v>
      </c>
      <c r="J11" s="12">
        <f>(D11*I11)</f>
        <v>198</v>
      </c>
      <c r="K11" s="12">
        <v>200</v>
      </c>
      <c r="L11" s="12">
        <f>(D11*K11)</f>
        <v>400</v>
      </c>
    </row>
    <row r="12" spans="1:12" s="12" customFormat="1" ht="136.5" customHeight="1">
      <c r="A12" s="8">
        <v>5</v>
      </c>
      <c r="B12" s="13" t="s">
        <v>24</v>
      </c>
      <c r="C12" s="11" t="s">
        <v>18</v>
      </c>
      <c r="D12" s="11">
        <v>1</v>
      </c>
      <c r="E12" s="11">
        <v>15000</v>
      </c>
      <c r="F12" s="11">
        <f>(D12*E12)</f>
        <v>15000</v>
      </c>
      <c r="G12" s="12">
        <v>15000</v>
      </c>
      <c r="H12" s="12">
        <f>(D12*G12)</f>
        <v>15000</v>
      </c>
      <c r="I12" s="12">
        <v>12999</v>
      </c>
      <c r="J12" s="12">
        <f>(D12*I12)</f>
        <v>12999</v>
      </c>
      <c r="K12" s="12">
        <v>10500</v>
      </c>
      <c r="L12" s="12">
        <f>(D12*K12)</f>
        <v>10500</v>
      </c>
    </row>
    <row r="13" spans="1:12" s="12" customFormat="1" ht="112.5" customHeight="1">
      <c r="A13" s="8">
        <v>6</v>
      </c>
      <c r="B13" s="13" t="s">
        <v>25</v>
      </c>
      <c r="C13" s="11" t="s">
        <v>16</v>
      </c>
      <c r="D13" s="11">
        <v>1</v>
      </c>
      <c r="E13" s="11">
        <v>9000</v>
      </c>
      <c r="F13" s="11">
        <f>(D13*E13)</f>
        <v>9000</v>
      </c>
      <c r="G13" s="12">
        <v>6000</v>
      </c>
      <c r="H13" s="12">
        <f>(D13*G13)</f>
        <v>6000</v>
      </c>
      <c r="I13" s="12">
        <v>5789</v>
      </c>
      <c r="J13" s="12">
        <f>(D13*I13)</f>
        <v>5789</v>
      </c>
      <c r="K13" s="12">
        <v>9000</v>
      </c>
      <c r="L13" s="12">
        <f>(D13*K13)</f>
        <v>9000</v>
      </c>
    </row>
    <row r="14" spans="1:12" s="12" customFormat="1" ht="100.5" customHeight="1">
      <c r="A14" s="8">
        <v>7</v>
      </c>
      <c r="B14" s="13" t="s">
        <v>26</v>
      </c>
      <c r="C14" s="11" t="s">
        <v>16</v>
      </c>
      <c r="D14" s="11">
        <v>5</v>
      </c>
      <c r="E14" s="11">
        <v>5000</v>
      </c>
      <c r="F14" s="11">
        <f>(D14*E14)</f>
        <v>25000</v>
      </c>
      <c r="G14" s="12">
        <v>4000</v>
      </c>
      <c r="H14" s="12">
        <f>(D14*G14)</f>
        <v>20000</v>
      </c>
      <c r="I14" s="12">
        <v>4699</v>
      </c>
      <c r="J14" s="12">
        <f>(D14*I14)</f>
        <v>23495</v>
      </c>
      <c r="K14" s="12">
        <v>6500</v>
      </c>
      <c r="L14" s="12">
        <f>(D14*K14)</f>
        <v>32500</v>
      </c>
    </row>
    <row r="15" spans="1:12" s="12" customFormat="1" ht="26.25" customHeight="1">
      <c r="A15" s="8"/>
      <c r="B15" s="6" t="s">
        <v>27</v>
      </c>
      <c r="C15" s="11"/>
      <c r="D15" s="11"/>
      <c r="E15" s="11"/>
      <c r="F15" s="11">
        <f>(D15*E15)</f>
        <v>0</v>
      </c>
      <c r="H15" s="12">
        <f>(D15*G15)</f>
        <v>0</v>
      </c>
      <c r="J15" s="12">
        <f>(D15*I15)</f>
        <v>0</v>
      </c>
      <c r="L15" s="12">
        <f>(D15*K15)</f>
        <v>0</v>
      </c>
    </row>
    <row r="16" spans="1:12" s="12" customFormat="1" ht="138.75" customHeight="1">
      <c r="A16" s="8">
        <v>8</v>
      </c>
      <c r="B16" s="13" t="s">
        <v>28</v>
      </c>
      <c r="C16" s="11" t="s">
        <v>18</v>
      </c>
      <c r="D16" s="11">
        <v>1</v>
      </c>
      <c r="E16" s="11">
        <v>9000</v>
      </c>
      <c r="F16" s="11">
        <f>(D16*E16)</f>
        <v>9000</v>
      </c>
      <c r="G16" s="12">
        <v>4000</v>
      </c>
      <c r="H16" s="12">
        <f>(D16*G16)</f>
        <v>4000</v>
      </c>
      <c r="I16" s="12">
        <v>5299</v>
      </c>
      <c r="J16" s="12">
        <f>(D16*I16)</f>
        <v>5299</v>
      </c>
      <c r="K16" s="12">
        <v>6000</v>
      </c>
      <c r="L16" s="12">
        <f>(D16*K16)</f>
        <v>6000</v>
      </c>
    </row>
    <row r="17" spans="1:12" s="12" customFormat="1" ht="219" customHeight="1">
      <c r="A17" s="8">
        <v>9</v>
      </c>
      <c r="B17" s="13" t="s">
        <v>29</v>
      </c>
      <c r="C17" s="11" t="s">
        <v>30</v>
      </c>
      <c r="D17" s="11">
        <v>1</v>
      </c>
      <c r="E17" s="11">
        <v>15000</v>
      </c>
      <c r="F17" s="11">
        <f>(D17*E17)</f>
        <v>15000</v>
      </c>
      <c r="G17" s="12">
        <v>15000</v>
      </c>
      <c r="H17" s="12">
        <f>(D17*G17)</f>
        <v>15000</v>
      </c>
      <c r="I17" s="12">
        <v>12999</v>
      </c>
      <c r="J17" s="12">
        <f>(D17*I17)</f>
        <v>12999</v>
      </c>
      <c r="K17" s="12">
        <v>16000</v>
      </c>
      <c r="L17" s="12">
        <f>(D17*K17)</f>
        <v>16000</v>
      </c>
    </row>
    <row r="18" spans="1:12" s="12" customFormat="1" ht="66.75" customHeight="1">
      <c r="A18" s="8">
        <v>10</v>
      </c>
      <c r="B18" s="13" t="s">
        <v>31</v>
      </c>
      <c r="C18" s="11" t="s">
        <v>16</v>
      </c>
      <c r="D18" s="11">
        <v>4</v>
      </c>
      <c r="E18" s="11">
        <v>2100</v>
      </c>
      <c r="F18" s="11">
        <f>(D18*E18)</f>
        <v>8400</v>
      </c>
      <c r="G18" s="12">
        <v>3600</v>
      </c>
      <c r="H18" s="12">
        <f>(D18*G18)</f>
        <v>14400</v>
      </c>
      <c r="I18" s="12">
        <v>2269</v>
      </c>
      <c r="J18" s="12">
        <f>(D18*I18)</f>
        <v>9076</v>
      </c>
      <c r="K18" s="12">
        <v>2250</v>
      </c>
      <c r="L18" s="12">
        <f>(D18*K18)</f>
        <v>9000</v>
      </c>
    </row>
    <row r="19" spans="1:12" ht="115.5" customHeight="1">
      <c r="A19" s="15">
        <v>11</v>
      </c>
      <c r="B19" s="16" t="s">
        <v>32</v>
      </c>
      <c r="C19" s="11" t="s">
        <v>16</v>
      </c>
      <c r="D19" s="11">
        <v>1</v>
      </c>
      <c r="E19" s="11">
        <v>10000</v>
      </c>
      <c r="F19" s="11">
        <f>(D19*E19)</f>
        <v>10000</v>
      </c>
      <c r="G19" s="2">
        <v>6000</v>
      </c>
      <c r="H19" s="12">
        <f>(D19*G19)</f>
        <v>6000</v>
      </c>
      <c r="I19" s="2">
        <v>8299</v>
      </c>
      <c r="J19" s="12">
        <f>(D19*I19)</f>
        <v>8299</v>
      </c>
      <c r="K19" s="2">
        <v>10000</v>
      </c>
      <c r="L19" s="12">
        <f>(D19*K19)</f>
        <v>10000</v>
      </c>
    </row>
    <row r="20" spans="1:12" ht="221.25" customHeight="1">
      <c r="A20" s="15">
        <v>12</v>
      </c>
      <c r="B20" s="17" t="s">
        <v>33</v>
      </c>
      <c r="C20" s="11"/>
      <c r="D20" s="11"/>
      <c r="E20" s="11"/>
      <c r="F20" s="11">
        <f>(D20*E20)</f>
        <v>0</v>
      </c>
      <c r="H20" s="12">
        <f>(D20*G20)</f>
        <v>0</v>
      </c>
      <c r="J20" s="12">
        <f>(D20*I20)</f>
        <v>0</v>
      </c>
      <c r="L20" s="12">
        <f>(D20*K20)</f>
        <v>0</v>
      </c>
    </row>
    <row r="21" spans="1:12" ht="24.75" customHeight="1">
      <c r="A21" s="18"/>
      <c r="B21" s="19" t="s">
        <v>34</v>
      </c>
      <c r="C21" s="20" t="s">
        <v>23</v>
      </c>
      <c r="D21" s="11">
        <v>40</v>
      </c>
      <c r="E21" s="11">
        <v>450</v>
      </c>
      <c r="F21" s="11">
        <f>(D21*E21)</f>
        <v>18000</v>
      </c>
      <c r="G21" s="2">
        <v>325</v>
      </c>
      <c r="H21" s="12">
        <f>(D21*G21)</f>
        <v>13000</v>
      </c>
      <c r="I21" s="2">
        <v>349</v>
      </c>
      <c r="J21" s="12">
        <f>(D21*I21)</f>
        <v>13960</v>
      </c>
      <c r="K21" s="2">
        <v>500</v>
      </c>
      <c r="L21" s="12">
        <f>(D21*K21)</f>
        <v>20000</v>
      </c>
    </row>
    <row r="22" spans="1:12" ht="25.5" customHeight="1">
      <c r="A22" s="18"/>
      <c r="B22" s="19" t="s">
        <v>35</v>
      </c>
      <c r="C22" s="20" t="s">
        <v>16</v>
      </c>
      <c r="D22" s="11">
        <v>15</v>
      </c>
      <c r="E22" s="11">
        <v>550</v>
      </c>
      <c r="F22" s="11">
        <f>(D22*E22)</f>
        <v>8250</v>
      </c>
      <c r="G22" s="2">
        <v>350</v>
      </c>
      <c r="H22" s="12">
        <f>(D22*G22)</f>
        <v>5250</v>
      </c>
      <c r="I22" s="2">
        <v>419</v>
      </c>
      <c r="J22" s="12">
        <f>(D22*I22)</f>
        <v>6285</v>
      </c>
      <c r="K22" s="2">
        <v>600</v>
      </c>
      <c r="L22" s="12">
        <f>(D22*K22)</f>
        <v>9000</v>
      </c>
    </row>
    <row r="23" spans="1:12" ht="23.25" customHeight="1">
      <c r="A23" s="18"/>
      <c r="B23" s="19" t="s">
        <v>36</v>
      </c>
      <c r="C23" s="20" t="s">
        <v>23</v>
      </c>
      <c r="D23" s="11">
        <v>5</v>
      </c>
      <c r="E23" s="11">
        <v>250</v>
      </c>
      <c r="F23" s="11">
        <f>(D23*E23)</f>
        <v>1250</v>
      </c>
      <c r="G23" s="2">
        <v>350</v>
      </c>
      <c r="H23" s="12">
        <f>(D23*G23)</f>
        <v>1750</v>
      </c>
      <c r="I23" s="2">
        <v>399</v>
      </c>
      <c r="J23" s="12">
        <f>(D23*I23)</f>
        <v>1995</v>
      </c>
      <c r="K23" s="2">
        <v>500</v>
      </c>
      <c r="L23" s="12">
        <f>(D23*K23)</f>
        <v>2500</v>
      </c>
    </row>
    <row r="24" spans="1:12" ht="23.25" customHeight="1">
      <c r="A24" s="18"/>
      <c r="B24" s="19" t="s">
        <v>37</v>
      </c>
      <c r="C24" s="20" t="s">
        <v>16</v>
      </c>
      <c r="D24" s="11">
        <v>12</v>
      </c>
      <c r="E24" s="11">
        <v>400</v>
      </c>
      <c r="F24" s="11">
        <f>(D24*E24)</f>
        <v>4800</v>
      </c>
      <c r="G24" s="2">
        <v>450</v>
      </c>
      <c r="H24" s="12">
        <f>(D24*G24)</f>
        <v>5400</v>
      </c>
      <c r="I24" s="2">
        <v>489</v>
      </c>
      <c r="J24" s="12">
        <f>(D24*I24)</f>
        <v>5868</v>
      </c>
      <c r="K24" s="2">
        <v>500</v>
      </c>
      <c r="L24" s="12">
        <f>(D24*K24)</f>
        <v>6000</v>
      </c>
    </row>
    <row r="25" spans="1:12" ht="27.75" customHeight="1">
      <c r="A25" s="18"/>
      <c r="B25" s="19" t="s">
        <v>38</v>
      </c>
      <c r="C25" s="20" t="s">
        <v>23</v>
      </c>
      <c r="D25" s="11">
        <v>2</v>
      </c>
      <c r="E25" s="11">
        <v>800</v>
      </c>
      <c r="F25" s="11">
        <f>(D25*E25)</f>
        <v>1600</v>
      </c>
      <c r="G25" s="2">
        <v>500</v>
      </c>
      <c r="H25" s="12">
        <f>(D25*G25)</f>
        <v>1000</v>
      </c>
      <c r="I25" s="2">
        <v>499</v>
      </c>
      <c r="J25" s="12">
        <f>(D25*I25)</f>
        <v>998</v>
      </c>
      <c r="K25" s="2">
        <v>250</v>
      </c>
      <c r="L25" s="12">
        <f>(D25*K25)</f>
        <v>500</v>
      </c>
    </row>
    <row r="26" spans="1:12" ht="27.75" customHeight="1">
      <c r="A26" s="18"/>
      <c r="B26" s="19" t="s">
        <v>39</v>
      </c>
      <c r="C26" s="20" t="s">
        <v>16</v>
      </c>
      <c r="D26" s="11">
        <v>10</v>
      </c>
      <c r="E26" s="11">
        <v>300</v>
      </c>
      <c r="F26" s="11">
        <f>(D26*E26)</f>
        <v>3000</v>
      </c>
      <c r="G26" s="2">
        <v>200</v>
      </c>
      <c r="H26" s="12">
        <f>(D26*G26)</f>
        <v>2000</v>
      </c>
      <c r="I26" s="2">
        <v>189</v>
      </c>
      <c r="J26" s="12">
        <f>(D26*I26)</f>
        <v>1890</v>
      </c>
      <c r="K26" s="2">
        <v>400</v>
      </c>
      <c r="L26" s="12">
        <f>(D26*K26)</f>
        <v>4000</v>
      </c>
    </row>
    <row r="27" spans="1:12" ht="120" customHeight="1">
      <c r="A27" s="15">
        <v>13</v>
      </c>
      <c r="B27" s="17" t="s">
        <v>40</v>
      </c>
      <c r="C27" s="11"/>
      <c r="D27" s="11"/>
      <c r="E27" s="11"/>
      <c r="F27" s="11">
        <f>(D27*E27)</f>
        <v>0</v>
      </c>
      <c r="H27" s="12">
        <f>(D27*G27)</f>
        <v>0</v>
      </c>
      <c r="J27" s="12">
        <f>(D27*I27)</f>
        <v>0</v>
      </c>
      <c r="L27" s="12">
        <f>(D27*K27)</f>
        <v>0</v>
      </c>
    </row>
    <row r="28" spans="1:12" ht="29.25" customHeight="1">
      <c r="A28" s="15"/>
      <c r="B28" s="19" t="s">
        <v>41</v>
      </c>
      <c r="C28" s="11" t="s">
        <v>42</v>
      </c>
      <c r="D28" s="11">
        <v>300</v>
      </c>
      <c r="E28" s="11">
        <v>100</v>
      </c>
      <c r="F28" s="11">
        <f>(D28*E28)</f>
        <v>30000</v>
      </c>
      <c r="G28" s="2">
        <v>85</v>
      </c>
      <c r="H28" s="12">
        <f>(D28*G28)</f>
        <v>25500</v>
      </c>
      <c r="I28" s="2">
        <v>79</v>
      </c>
      <c r="J28" s="12">
        <f>(D28*I28)</f>
        <v>23700</v>
      </c>
      <c r="K28" s="2">
        <v>68</v>
      </c>
      <c r="L28" s="12">
        <f>(D28*K28)</f>
        <v>20400</v>
      </c>
    </row>
    <row r="29" spans="1:12" ht="29.25" customHeight="1">
      <c r="A29" s="15"/>
      <c r="B29" s="19" t="s">
        <v>43</v>
      </c>
      <c r="C29" s="11" t="s">
        <v>42</v>
      </c>
      <c r="D29" s="11">
        <v>300</v>
      </c>
      <c r="E29" s="11">
        <v>110</v>
      </c>
      <c r="F29" s="11">
        <f>(D29*E29)</f>
        <v>33000</v>
      </c>
      <c r="G29" s="2">
        <v>100</v>
      </c>
      <c r="H29" s="12">
        <f>(D29*G29)</f>
        <v>30000</v>
      </c>
      <c r="I29" s="2">
        <v>109</v>
      </c>
      <c r="J29" s="12">
        <f>(D29*I29)</f>
        <v>32700</v>
      </c>
      <c r="K29" s="2">
        <v>123</v>
      </c>
      <c r="L29" s="12">
        <f>(D29*K29)</f>
        <v>36900</v>
      </c>
    </row>
    <row r="30" spans="1:12" ht="29.25" customHeight="1">
      <c r="A30" s="15"/>
      <c r="B30" s="19" t="s">
        <v>44</v>
      </c>
      <c r="C30" s="11" t="s">
        <v>42</v>
      </c>
      <c r="D30" s="11">
        <v>12</v>
      </c>
      <c r="E30" s="11">
        <v>130</v>
      </c>
      <c r="F30" s="11">
        <f>(D30*E30)</f>
        <v>1560</v>
      </c>
      <c r="G30" s="2">
        <v>120</v>
      </c>
      <c r="H30" s="12">
        <f>(D30*G30)</f>
        <v>1440</v>
      </c>
      <c r="I30" s="2">
        <v>119</v>
      </c>
      <c r="J30" s="12">
        <f>(D30*I30)</f>
        <v>1428</v>
      </c>
      <c r="K30" s="2">
        <v>150</v>
      </c>
      <c r="L30" s="12">
        <f>(D30*K30)</f>
        <v>1800</v>
      </c>
    </row>
    <row r="31" spans="1:12" ht="99" customHeight="1">
      <c r="A31" s="15">
        <v>14</v>
      </c>
      <c r="B31" s="17" t="s">
        <v>45</v>
      </c>
      <c r="C31" s="11" t="s">
        <v>46</v>
      </c>
      <c r="D31" s="11">
        <v>15</v>
      </c>
      <c r="E31" s="21">
        <v>900</v>
      </c>
      <c r="F31" s="11">
        <f>(D31*E31)</f>
        <v>13500</v>
      </c>
      <c r="G31" s="2">
        <v>650</v>
      </c>
      <c r="H31" s="12">
        <f>(D31*G31)</f>
        <v>9750</v>
      </c>
      <c r="I31" s="2">
        <v>799</v>
      </c>
      <c r="J31" s="12">
        <f>(D31*I31)</f>
        <v>11985</v>
      </c>
      <c r="K31" s="2">
        <v>930</v>
      </c>
      <c r="L31" s="12">
        <f>(D31*K31)</f>
        <v>13950</v>
      </c>
    </row>
    <row r="32" spans="1:12" ht="100.5" customHeight="1">
      <c r="A32" s="15">
        <v>15</v>
      </c>
      <c r="B32" s="17" t="s">
        <v>47</v>
      </c>
      <c r="C32" s="11" t="s">
        <v>46</v>
      </c>
      <c r="D32" s="11">
        <v>8</v>
      </c>
      <c r="E32" s="21">
        <v>700</v>
      </c>
      <c r="F32" s="11">
        <f>(D32*E32)</f>
        <v>5600</v>
      </c>
      <c r="G32" s="2">
        <v>600</v>
      </c>
      <c r="H32" s="12">
        <f>(D32*G32)</f>
        <v>4800</v>
      </c>
      <c r="I32" s="2">
        <v>869</v>
      </c>
      <c r="J32" s="12">
        <f>(D32*I32)</f>
        <v>6952</v>
      </c>
      <c r="K32" s="2">
        <v>1120</v>
      </c>
      <c r="L32" s="12">
        <f>(D32*K32)</f>
        <v>8960</v>
      </c>
    </row>
    <row r="33" spans="1:12" ht="86.25" customHeight="1">
      <c r="A33" s="15">
        <v>16</v>
      </c>
      <c r="B33" s="17" t="s">
        <v>48</v>
      </c>
      <c r="C33" s="11" t="s">
        <v>46</v>
      </c>
      <c r="D33" s="11">
        <v>4</v>
      </c>
      <c r="E33" s="21">
        <v>500</v>
      </c>
      <c r="F33" s="11">
        <f>(D33*E33)</f>
        <v>2000</v>
      </c>
      <c r="G33" s="2">
        <v>450</v>
      </c>
      <c r="H33" s="12">
        <f>(D33*G33)</f>
        <v>1800</v>
      </c>
      <c r="I33" s="2">
        <v>769</v>
      </c>
      <c r="J33" s="12">
        <f>(D33*I33)</f>
        <v>3076</v>
      </c>
      <c r="K33" s="2">
        <v>900</v>
      </c>
      <c r="L33" s="12">
        <f>(D33*K33)</f>
        <v>3600</v>
      </c>
    </row>
    <row r="34" spans="1:12" ht="90.75" customHeight="1">
      <c r="A34" s="15">
        <v>17</v>
      </c>
      <c r="B34" s="17" t="s">
        <v>49</v>
      </c>
      <c r="C34" s="11" t="s">
        <v>50</v>
      </c>
      <c r="D34" s="11">
        <v>10</v>
      </c>
      <c r="E34" s="21">
        <v>600</v>
      </c>
      <c r="F34" s="11">
        <f>(D34*E34)</f>
        <v>6000</v>
      </c>
      <c r="G34" s="2">
        <v>450</v>
      </c>
      <c r="H34" s="12">
        <f>(D34*G34)</f>
        <v>4500</v>
      </c>
      <c r="I34" s="2">
        <v>439</v>
      </c>
      <c r="J34" s="12">
        <f>(D34*I34)</f>
        <v>4390</v>
      </c>
      <c r="K34" s="2">
        <v>600</v>
      </c>
      <c r="L34" s="12">
        <f>(D34*K34)</f>
        <v>6000</v>
      </c>
    </row>
    <row r="35" spans="1:12" ht="60" customHeight="1">
      <c r="A35" s="15">
        <v>18</v>
      </c>
      <c r="B35" s="17" t="s">
        <v>51</v>
      </c>
      <c r="C35" s="11" t="s">
        <v>52</v>
      </c>
      <c r="D35" s="11">
        <v>2</v>
      </c>
      <c r="E35" s="11">
        <v>800</v>
      </c>
      <c r="F35" s="11">
        <f>(D35*E35)</f>
        <v>1600</v>
      </c>
      <c r="G35" s="2">
        <v>600</v>
      </c>
      <c r="H35" s="12">
        <f>(D35*G35)</f>
        <v>1200</v>
      </c>
      <c r="I35" s="2">
        <v>749</v>
      </c>
      <c r="J35" s="12">
        <f>(D35*I35)</f>
        <v>1498</v>
      </c>
      <c r="K35" s="2">
        <v>1000</v>
      </c>
      <c r="L35" s="12">
        <f>(D35*K35)</f>
        <v>2000</v>
      </c>
    </row>
    <row r="36" spans="1:12" ht="21.75" customHeight="1">
      <c r="A36" s="15"/>
      <c r="B36" s="6" t="s">
        <v>53</v>
      </c>
      <c r="C36" s="11"/>
      <c r="D36" s="11"/>
      <c r="E36" s="11"/>
      <c r="F36" s="11">
        <f>(D36*E36)</f>
        <v>0</v>
      </c>
      <c r="H36" s="12">
        <f>(D36*G36)</f>
        <v>0</v>
      </c>
      <c r="J36" s="12">
        <f>(D36*I36)</f>
        <v>0</v>
      </c>
      <c r="L36" s="12">
        <f>(D36*K36)</f>
        <v>0</v>
      </c>
    </row>
    <row r="37" spans="1:12" ht="38.25" customHeight="1">
      <c r="A37" s="15">
        <v>19</v>
      </c>
      <c r="B37" s="17" t="s">
        <v>54</v>
      </c>
      <c r="C37" s="11" t="s">
        <v>30</v>
      </c>
      <c r="D37" s="11">
        <v>5</v>
      </c>
      <c r="E37" s="11">
        <v>600</v>
      </c>
      <c r="F37" s="11">
        <f>(D37*E37)</f>
        <v>3000</v>
      </c>
      <c r="G37" s="2">
        <v>400</v>
      </c>
      <c r="H37" s="12">
        <f>(D37*G37)</f>
        <v>2000</v>
      </c>
      <c r="I37" s="2">
        <v>549</v>
      </c>
      <c r="J37" s="12">
        <f>(D37*I37)</f>
        <v>2745</v>
      </c>
      <c r="K37" s="2">
        <v>200</v>
      </c>
      <c r="L37" s="12">
        <f>(D37*K37)</f>
        <v>1000</v>
      </c>
    </row>
    <row r="38" spans="1:12" ht="117.75" customHeight="1">
      <c r="A38" s="15">
        <v>20</v>
      </c>
      <c r="B38" s="17" t="s">
        <v>55</v>
      </c>
      <c r="C38" s="11" t="s">
        <v>18</v>
      </c>
      <c r="D38" s="11">
        <v>5</v>
      </c>
      <c r="E38" s="11">
        <v>2000</v>
      </c>
      <c r="F38" s="11">
        <f>(D38*E38)</f>
        <v>10000</v>
      </c>
      <c r="G38" s="2">
        <v>1600</v>
      </c>
      <c r="H38" s="12">
        <f>(D38*G38)</f>
        <v>8000</v>
      </c>
      <c r="I38" s="2">
        <v>1649</v>
      </c>
      <c r="J38" s="12">
        <f>(D38*I38)</f>
        <v>8245</v>
      </c>
      <c r="K38" s="2">
        <v>1400</v>
      </c>
      <c r="L38" s="12">
        <f>(D38*K38)</f>
        <v>7000</v>
      </c>
    </row>
    <row r="39" spans="1:12" ht="42" customHeight="1">
      <c r="A39" s="15">
        <v>21</v>
      </c>
      <c r="B39" s="17" t="s">
        <v>56</v>
      </c>
      <c r="C39" s="11" t="s">
        <v>23</v>
      </c>
      <c r="D39" s="11">
        <v>3</v>
      </c>
      <c r="E39" s="11">
        <v>1900</v>
      </c>
      <c r="F39" s="11">
        <f>(D39*E39)</f>
        <v>5700</v>
      </c>
      <c r="G39" s="2">
        <v>2850</v>
      </c>
      <c r="H39" s="12">
        <f>(D39*G39)</f>
        <v>8550</v>
      </c>
      <c r="I39" s="2">
        <v>2449</v>
      </c>
      <c r="J39" s="12">
        <f>(D39*I39)</f>
        <v>7347</v>
      </c>
      <c r="K39" s="2">
        <v>1000</v>
      </c>
      <c r="L39" s="12">
        <f>(D39*K39)</f>
        <v>3000</v>
      </c>
    </row>
    <row r="40" spans="1:12" ht="45" customHeight="1">
      <c r="A40" s="22">
        <v>22</v>
      </c>
      <c r="B40" s="17" t="s">
        <v>57</v>
      </c>
      <c r="C40" s="11" t="s">
        <v>16</v>
      </c>
      <c r="D40" s="11">
        <v>15</v>
      </c>
      <c r="E40" s="11">
        <v>1800</v>
      </c>
      <c r="F40" s="11">
        <f>(D40*E40)</f>
        <v>27000</v>
      </c>
      <c r="G40" s="2">
        <v>2200</v>
      </c>
      <c r="H40" s="12">
        <f>(D40*G40)</f>
        <v>33000</v>
      </c>
      <c r="I40" s="2">
        <v>2049</v>
      </c>
      <c r="J40" s="12">
        <f>(D40*I40)</f>
        <v>30735</v>
      </c>
      <c r="K40" s="2">
        <v>2100</v>
      </c>
      <c r="L40" s="12">
        <f>(D40*K40)</f>
        <v>31500</v>
      </c>
    </row>
    <row r="41" spans="1:12" ht="23.25" customHeight="1">
      <c r="A41" s="22"/>
      <c r="B41" s="6" t="s">
        <v>58</v>
      </c>
      <c r="C41" s="11"/>
      <c r="D41" s="11"/>
      <c r="E41" s="11"/>
      <c r="F41" s="11">
        <f>(D41*E41)</f>
        <v>0</v>
      </c>
      <c r="H41" s="12">
        <f>(D41*G41)</f>
        <v>0</v>
      </c>
      <c r="J41" s="12">
        <f>(D41*I41)</f>
        <v>0</v>
      </c>
      <c r="L41" s="12">
        <f>(D41*K41)</f>
        <v>0</v>
      </c>
    </row>
    <row r="42" spans="1:12" ht="63.75" customHeight="1">
      <c r="A42" s="15">
        <v>23</v>
      </c>
      <c r="B42" s="23" t="s">
        <v>59</v>
      </c>
      <c r="C42" s="11" t="s">
        <v>16</v>
      </c>
      <c r="D42" s="11">
        <v>17</v>
      </c>
      <c r="E42" s="11">
        <v>5000</v>
      </c>
      <c r="F42" s="11">
        <f>(D42*E42)</f>
        <v>85000</v>
      </c>
      <c r="G42" s="2">
        <v>5500</v>
      </c>
      <c r="H42" s="12">
        <f>(D42*G42)</f>
        <v>93500</v>
      </c>
      <c r="I42" s="2">
        <v>4749</v>
      </c>
      <c r="J42" s="12">
        <f>(D42*I42)</f>
        <v>80733</v>
      </c>
      <c r="K42" s="2">
        <v>4500</v>
      </c>
      <c r="L42" s="12">
        <f>(D42*K42)</f>
        <v>76500</v>
      </c>
    </row>
    <row r="43" spans="1:12" ht="50.25" customHeight="1">
      <c r="A43" s="15"/>
      <c r="B43" s="23" t="s">
        <v>60</v>
      </c>
      <c r="C43" s="11" t="s">
        <v>16</v>
      </c>
      <c r="D43" s="11">
        <v>28</v>
      </c>
      <c r="E43" s="11">
        <v>1500</v>
      </c>
      <c r="F43" s="11">
        <f>(D43*E43)</f>
        <v>42000</v>
      </c>
      <c r="G43" s="2">
        <v>1500</v>
      </c>
      <c r="H43" s="12">
        <f>(D43*G43)</f>
        <v>42000</v>
      </c>
      <c r="I43" s="2">
        <v>1499</v>
      </c>
      <c r="J43" s="12">
        <f>(D43*I43)</f>
        <v>41972</v>
      </c>
      <c r="K43" s="2">
        <v>1575</v>
      </c>
      <c r="L43" s="12">
        <f>(D43*K43)</f>
        <v>44100</v>
      </c>
    </row>
    <row r="44" spans="1:12" ht="61.5" customHeight="1">
      <c r="A44" s="15">
        <v>24</v>
      </c>
      <c r="B44" s="17" t="s">
        <v>61</v>
      </c>
      <c r="C44" s="11"/>
      <c r="D44" s="11"/>
      <c r="E44" s="11"/>
      <c r="F44" s="11">
        <f>(D44*E44)</f>
        <v>0</v>
      </c>
      <c r="H44" s="12">
        <f>(D44*G44)</f>
        <v>0</v>
      </c>
      <c r="J44" s="12">
        <f>(D44*I44)</f>
        <v>0</v>
      </c>
      <c r="L44" s="12">
        <f>(D44*K44)</f>
        <v>0</v>
      </c>
    </row>
    <row r="45" spans="1:12" ht="54" customHeight="1">
      <c r="A45" s="18"/>
      <c r="B45" s="17" t="s">
        <v>62</v>
      </c>
      <c r="C45" s="11" t="s">
        <v>23</v>
      </c>
      <c r="D45" s="11">
        <v>5</v>
      </c>
      <c r="E45" s="11">
        <v>1500</v>
      </c>
      <c r="F45" s="11">
        <f>(D45*E45)</f>
        <v>7500</v>
      </c>
      <c r="G45" s="2">
        <v>1300</v>
      </c>
      <c r="H45" s="12">
        <f>(D45*G45)</f>
        <v>6500</v>
      </c>
      <c r="I45" s="2">
        <v>1289</v>
      </c>
      <c r="J45" s="12">
        <f>(D45*I45)</f>
        <v>6445</v>
      </c>
      <c r="K45" s="2">
        <v>950</v>
      </c>
      <c r="L45" s="12">
        <f>(D45*K45)</f>
        <v>4750</v>
      </c>
    </row>
    <row r="46" spans="1:12" ht="40.5" customHeight="1">
      <c r="A46" s="18"/>
      <c r="B46" s="17" t="s">
        <v>63</v>
      </c>
      <c r="C46" s="11" t="s">
        <v>16</v>
      </c>
      <c r="D46" s="11">
        <v>12</v>
      </c>
      <c r="E46" s="11">
        <v>1200</v>
      </c>
      <c r="F46" s="11">
        <f>(D46*E46)</f>
        <v>14400</v>
      </c>
      <c r="G46" s="2">
        <v>800</v>
      </c>
      <c r="H46" s="12">
        <f>(D46*G46)</f>
        <v>9600</v>
      </c>
      <c r="I46" s="2">
        <v>889</v>
      </c>
      <c r="J46" s="12">
        <f>(D46*I46)</f>
        <v>10668</v>
      </c>
      <c r="K46" s="2">
        <v>750</v>
      </c>
      <c r="L46" s="12">
        <f>(D46*K46)</f>
        <v>9000</v>
      </c>
    </row>
    <row r="47" spans="1:12" ht="45" customHeight="1">
      <c r="A47" s="15">
        <v>25</v>
      </c>
      <c r="B47" s="17" t="s">
        <v>64</v>
      </c>
      <c r="C47" s="11" t="s">
        <v>16</v>
      </c>
      <c r="D47" s="11">
        <v>10</v>
      </c>
      <c r="E47" s="11">
        <v>250</v>
      </c>
      <c r="F47" s="11">
        <f>(D47*E47)</f>
        <v>2500</v>
      </c>
      <c r="G47" s="2">
        <v>200</v>
      </c>
      <c r="H47" s="12">
        <f>(D47*G47)</f>
        <v>2000</v>
      </c>
      <c r="I47" s="2">
        <v>249</v>
      </c>
      <c r="J47" s="12">
        <f>(D47*I47)</f>
        <v>2490</v>
      </c>
      <c r="K47" s="2">
        <v>200</v>
      </c>
      <c r="L47" s="12">
        <f>(D47*K47)</f>
        <v>2000</v>
      </c>
    </row>
    <row r="48" spans="1:12" ht="12.75">
      <c r="A48" s="15"/>
      <c r="B48" s="6" t="s">
        <v>65</v>
      </c>
      <c r="C48" s="11"/>
      <c r="D48" s="11"/>
      <c r="E48" s="11"/>
      <c r="F48" s="11">
        <f>(D48*E48)</f>
        <v>0</v>
      </c>
      <c r="H48" s="12">
        <f>(D48*G48)</f>
        <v>0</v>
      </c>
      <c r="J48" s="12">
        <f>(D48*I48)</f>
        <v>0</v>
      </c>
      <c r="L48" s="12">
        <f>(D48*K48)</f>
        <v>0</v>
      </c>
    </row>
    <row r="49" spans="1:12" ht="120.75" customHeight="1">
      <c r="A49" s="15">
        <v>26</v>
      </c>
      <c r="B49" s="17" t="s">
        <v>66</v>
      </c>
      <c r="C49" s="11"/>
      <c r="D49" s="11"/>
      <c r="E49" s="11"/>
      <c r="F49" s="11">
        <f>(D49*E49)</f>
        <v>0</v>
      </c>
      <c r="H49" s="12">
        <f>(D49*G49)</f>
        <v>0</v>
      </c>
      <c r="J49" s="12">
        <f>(D49*I49)</f>
        <v>0</v>
      </c>
      <c r="L49" s="12">
        <f>(D49*K49)</f>
        <v>0</v>
      </c>
    </row>
    <row r="50" spans="1:12" ht="25.5" customHeight="1">
      <c r="A50" s="18"/>
      <c r="B50" s="24" t="s">
        <v>67</v>
      </c>
      <c r="C50" s="11" t="s">
        <v>16</v>
      </c>
      <c r="D50" s="11">
        <v>6</v>
      </c>
      <c r="E50" s="11">
        <v>800</v>
      </c>
      <c r="F50" s="11">
        <f>(D50*E50)</f>
        <v>4800</v>
      </c>
      <c r="G50" s="2">
        <v>500</v>
      </c>
      <c r="H50" s="12">
        <f>(D50*G50)</f>
        <v>3000</v>
      </c>
      <c r="I50" s="2">
        <v>569</v>
      </c>
      <c r="J50" s="12">
        <f>(D50*I50)</f>
        <v>3414</v>
      </c>
      <c r="K50" s="2">
        <v>600</v>
      </c>
      <c r="L50" s="12">
        <f>(D50*K50)</f>
        <v>3600</v>
      </c>
    </row>
    <row r="51" spans="1:12" ht="27.75" customHeight="1">
      <c r="A51" s="18"/>
      <c r="B51" s="24" t="s">
        <v>68</v>
      </c>
      <c r="C51" s="11" t="s">
        <v>16</v>
      </c>
      <c r="D51" s="11">
        <v>3</v>
      </c>
      <c r="E51" s="11">
        <v>300</v>
      </c>
      <c r="F51" s="11">
        <f>(D51*E51)</f>
        <v>900</v>
      </c>
      <c r="G51" s="2">
        <v>500</v>
      </c>
      <c r="H51" s="12">
        <f>(D51*G51)</f>
        <v>1500</v>
      </c>
      <c r="I51" s="2">
        <v>549</v>
      </c>
      <c r="J51" s="12">
        <f>(D51*I51)</f>
        <v>1647</v>
      </c>
      <c r="K51" s="2">
        <v>600</v>
      </c>
      <c r="L51" s="12">
        <f>(D51*K51)</f>
        <v>1800</v>
      </c>
    </row>
    <row r="52" spans="1:12" ht="63.75" customHeight="1">
      <c r="A52" s="18"/>
      <c r="B52" s="17" t="s">
        <v>69</v>
      </c>
      <c r="C52" s="11" t="s">
        <v>23</v>
      </c>
      <c r="D52" s="11">
        <v>2</v>
      </c>
      <c r="E52" s="11">
        <v>300</v>
      </c>
      <c r="F52" s="11">
        <f>(D52*E52)</f>
        <v>600</v>
      </c>
      <c r="G52" s="2">
        <v>200</v>
      </c>
      <c r="H52" s="12">
        <f>(D52*G52)</f>
        <v>400</v>
      </c>
      <c r="I52" s="2">
        <v>249</v>
      </c>
      <c r="J52" s="12">
        <f>(D52*I52)</f>
        <v>498</v>
      </c>
      <c r="K52" s="2">
        <v>400</v>
      </c>
      <c r="L52" s="12">
        <f>(D52*K52)</f>
        <v>800</v>
      </c>
    </row>
    <row r="53" spans="1:12" ht="12.75">
      <c r="A53" s="18"/>
      <c r="B53" s="6" t="s">
        <v>70</v>
      </c>
      <c r="C53" s="11"/>
      <c r="D53" s="11"/>
      <c r="E53" s="11"/>
      <c r="F53" s="11">
        <f>(D53*E53)</f>
        <v>0</v>
      </c>
      <c r="H53" s="12">
        <f>(D53*G53)</f>
        <v>0</v>
      </c>
      <c r="J53" s="12">
        <f>(D53*I53)</f>
        <v>0</v>
      </c>
      <c r="L53" s="12">
        <f>(D53*K53)</f>
        <v>0</v>
      </c>
    </row>
    <row r="54" spans="1:12" s="12" customFormat="1" ht="105" customHeight="1">
      <c r="A54" s="8">
        <v>27</v>
      </c>
      <c r="B54" s="13" t="s">
        <v>71</v>
      </c>
      <c r="C54" s="11" t="s">
        <v>16</v>
      </c>
      <c r="D54" s="11">
        <v>2</v>
      </c>
      <c r="E54" s="11">
        <v>3500</v>
      </c>
      <c r="F54" s="11">
        <f>(D54*E54)</f>
        <v>7000</v>
      </c>
      <c r="G54" s="12">
        <v>2000</v>
      </c>
      <c r="H54" s="12">
        <f>(D54*G54)</f>
        <v>4000</v>
      </c>
      <c r="I54" s="12">
        <v>2019</v>
      </c>
      <c r="J54" s="12">
        <f>(D54*I54)</f>
        <v>4038</v>
      </c>
      <c r="K54" s="12">
        <v>2250</v>
      </c>
      <c r="L54" s="12">
        <f>(D54*K54)</f>
        <v>4500</v>
      </c>
    </row>
    <row r="55" spans="1:12" ht="30" customHeight="1">
      <c r="A55" s="15">
        <v>28</v>
      </c>
      <c r="B55" s="17" t="s">
        <v>72</v>
      </c>
      <c r="C55" s="11" t="s">
        <v>16</v>
      </c>
      <c r="D55" s="11">
        <v>2</v>
      </c>
      <c r="E55" s="11">
        <v>600</v>
      </c>
      <c r="F55" s="11">
        <f>(D55*E55)</f>
        <v>1200</v>
      </c>
      <c r="G55" s="2">
        <v>300</v>
      </c>
      <c r="H55" s="12">
        <f>(D55*G55)</f>
        <v>600</v>
      </c>
      <c r="I55" s="2">
        <v>299</v>
      </c>
      <c r="J55" s="12">
        <f>(D55*I55)</f>
        <v>598</v>
      </c>
      <c r="K55" s="2">
        <v>150</v>
      </c>
      <c r="L55" s="12">
        <f>(D55*K55)</f>
        <v>300</v>
      </c>
    </row>
    <row r="56" spans="1:12" ht="78" customHeight="1">
      <c r="A56" s="15">
        <v>29</v>
      </c>
      <c r="B56" s="17" t="s">
        <v>73</v>
      </c>
      <c r="C56" s="11" t="s">
        <v>20</v>
      </c>
      <c r="D56" s="11">
        <v>70</v>
      </c>
      <c r="E56" s="11">
        <v>90</v>
      </c>
      <c r="F56" s="11">
        <f>(D56*E56)</f>
        <v>6300</v>
      </c>
      <c r="G56" s="2">
        <v>90</v>
      </c>
      <c r="H56" s="12">
        <f>(D56*G56)</f>
        <v>6300</v>
      </c>
      <c r="I56" s="2">
        <v>79</v>
      </c>
      <c r="J56" s="12">
        <f>(D56*I56)</f>
        <v>5530</v>
      </c>
      <c r="K56" s="2">
        <v>70</v>
      </c>
      <c r="L56" s="12">
        <f>(D56*K56)</f>
        <v>4900</v>
      </c>
    </row>
    <row r="57" spans="1:12" ht="19.5" customHeight="1">
      <c r="A57" s="15"/>
      <c r="B57" s="6" t="s">
        <v>74</v>
      </c>
      <c r="C57" s="11"/>
      <c r="D57" s="11"/>
      <c r="E57" s="11"/>
      <c r="F57" s="11">
        <f>(D57*E57)</f>
        <v>0</v>
      </c>
      <c r="H57" s="12">
        <f>(D57*G57)</f>
        <v>0</v>
      </c>
      <c r="J57" s="12">
        <f>(D57*I57)</f>
        <v>0</v>
      </c>
      <c r="L57" s="12">
        <f>(D57*K57)</f>
        <v>0</v>
      </c>
    </row>
    <row r="58" spans="1:12" ht="39.75" customHeight="1">
      <c r="A58" s="15">
        <v>30</v>
      </c>
      <c r="B58" s="17" t="s">
        <v>75</v>
      </c>
      <c r="C58" s="11" t="s">
        <v>16</v>
      </c>
      <c r="D58" s="11">
        <v>4</v>
      </c>
      <c r="E58" s="11">
        <v>300</v>
      </c>
      <c r="F58" s="11">
        <f>(D58*E58)</f>
        <v>1200</v>
      </c>
      <c r="G58" s="2">
        <v>150</v>
      </c>
      <c r="H58" s="12">
        <f>(D58*G58)</f>
        <v>600</v>
      </c>
      <c r="I58" s="2">
        <v>219</v>
      </c>
      <c r="J58" s="12">
        <f>(D58*I58)</f>
        <v>876</v>
      </c>
      <c r="K58" s="2">
        <v>500</v>
      </c>
      <c r="L58" s="12">
        <f>(D58*K58)</f>
        <v>2000</v>
      </c>
    </row>
    <row r="59" spans="1:12" ht="52.5" customHeight="1">
      <c r="A59" s="15">
        <v>31</v>
      </c>
      <c r="B59" s="17" t="s">
        <v>76</v>
      </c>
      <c r="C59" s="11" t="s">
        <v>20</v>
      </c>
      <c r="D59" s="11">
        <v>80</v>
      </c>
      <c r="E59" s="11">
        <v>60</v>
      </c>
      <c r="F59" s="11">
        <f>(D59*E59)</f>
        <v>4800</v>
      </c>
      <c r="G59" s="2">
        <v>40</v>
      </c>
      <c r="H59" s="12">
        <f>(D59*G59)</f>
        <v>3200</v>
      </c>
      <c r="I59" s="2">
        <v>49</v>
      </c>
      <c r="J59" s="12">
        <f>(D59*I59)</f>
        <v>3920</v>
      </c>
      <c r="K59" s="2">
        <v>40</v>
      </c>
      <c r="L59" s="12">
        <f>(D59*K59)</f>
        <v>3200</v>
      </c>
    </row>
    <row r="60" spans="1:12" ht="36.75" customHeight="1">
      <c r="A60" s="15">
        <v>32</v>
      </c>
      <c r="B60" s="17" t="s">
        <v>77</v>
      </c>
      <c r="C60" s="11" t="s">
        <v>23</v>
      </c>
      <c r="D60" s="11">
        <v>10</v>
      </c>
      <c r="E60" s="11">
        <v>900</v>
      </c>
      <c r="F60" s="11">
        <f>(D60*E60)</f>
        <v>9000</v>
      </c>
      <c r="G60" s="2">
        <v>700</v>
      </c>
      <c r="H60" s="12">
        <f>(D60*G60)</f>
        <v>7000</v>
      </c>
      <c r="I60" s="2">
        <v>809</v>
      </c>
      <c r="J60" s="12">
        <f>(D60*I60)</f>
        <v>8090</v>
      </c>
      <c r="K60" s="2">
        <v>2000</v>
      </c>
      <c r="L60" s="12">
        <f>(D60*K60)</f>
        <v>20000</v>
      </c>
    </row>
    <row r="61" spans="1:12" ht="49.5" customHeight="1">
      <c r="A61" s="15">
        <v>33</v>
      </c>
      <c r="B61" s="17" t="s">
        <v>78</v>
      </c>
      <c r="C61" s="11" t="s">
        <v>16</v>
      </c>
      <c r="D61" s="11">
        <v>1</v>
      </c>
      <c r="E61" s="11">
        <v>4500</v>
      </c>
      <c r="F61" s="11">
        <f>(D61*E61)</f>
        <v>4500</v>
      </c>
      <c r="G61" s="2">
        <v>4500</v>
      </c>
      <c r="H61" s="12">
        <f>(D61*G61)</f>
        <v>4500</v>
      </c>
      <c r="I61" s="2">
        <v>5349</v>
      </c>
      <c r="J61" s="12">
        <f>(D61*I61)</f>
        <v>5349</v>
      </c>
      <c r="K61" s="2">
        <v>4000</v>
      </c>
      <c r="L61" s="12">
        <f>(D61*K61)</f>
        <v>4000</v>
      </c>
    </row>
    <row r="62" spans="1:12" ht="39.75" customHeight="1">
      <c r="A62" s="15">
        <v>34</v>
      </c>
      <c r="B62" s="17" t="s">
        <v>79</v>
      </c>
      <c r="C62" s="11" t="s">
        <v>16</v>
      </c>
      <c r="D62" s="11">
        <v>2</v>
      </c>
      <c r="E62" s="11">
        <v>900</v>
      </c>
      <c r="F62" s="11">
        <f>(D62*E62)</f>
        <v>1800</v>
      </c>
      <c r="G62" s="2">
        <v>105</v>
      </c>
      <c r="H62" s="12">
        <f>(D62*G62)</f>
        <v>210</v>
      </c>
      <c r="I62" s="2">
        <v>149</v>
      </c>
      <c r="J62" s="12">
        <f>(D62*I62)</f>
        <v>298</v>
      </c>
      <c r="K62" s="2">
        <v>200</v>
      </c>
      <c r="L62" s="12">
        <f>(D62*K62)</f>
        <v>400</v>
      </c>
    </row>
    <row r="63" spans="1:12" ht="42.75" customHeight="1">
      <c r="A63" s="15">
        <v>35</v>
      </c>
      <c r="B63" s="17" t="s">
        <v>80</v>
      </c>
      <c r="C63" s="11" t="s">
        <v>42</v>
      </c>
      <c r="D63" s="11">
        <v>6</v>
      </c>
      <c r="E63" s="11">
        <v>50</v>
      </c>
      <c r="F63" s="11">
        <f>(D63*E63)</f>
        <v>300</v>
      </c>
      <c r="G63" s="2">
        <v>70</v>
      </c>
      <c r="H63" s="12">
        <f>(D63*G63)</f>
        <v>420</v>
      </c>
      <c r="I63" s="2">
        <v>119</v>
      </c>
      <c r="J63" s="12">
        <f>(D63*I63)</f>
        <v>714</v>
      </c>
      <c r="K63" s="2">
        <v>60</v>
      </c>
      <c r="L63" s="12">
        <f>(D63*K63)</f>
        <v>360</v>
      </c>
    </row>
    <row r="64" spans="1:12" ht="48.75" customHeight="1">
      <c r="A64" s="15">
        <v>36</v>
      </c>
      <c r="B64" s="17" t="s">
        <v>81</v>
      </c>
      <c r="C64" s="11" t="s">
        <v>82</v>
      </c>
      <c r="D64" s="11">
        <v>1</v>
      </c>
      <c r="E64" s="11">
        <v>1000</v>
      </c>
      <c r="F64" s="11">
        <f>(D64*E64)</f>
        <v>1000</v>
      </c>
      <c r="G64" s="2">
        <v>500</v>
      </c>
      <c r="H64" s="12">
        <f>(D64*G64)</f>
        <v>500</v>
      </c>
      <c r="I64" s="2">
        <v>199</v>
      </c>
      <c r="J64" s="12">
        <f>(D64*I64)</f>
        <v>199</v>
      </c>
      <c r="K64" s="2">
        <v>500</v>
      </c>
      <c r="L64" s="12">
        <f>(D64*K64)</f>
        <v>500</v>
      </c>
    </row>
    <row r="65" spans="1:12" ht="70.5" customHeight="1">
      <c r="A65" s="15">
        <v>37</v>
      </c>
      <c r="B65" s="17" t="s">
        <v>83</v>
      </c>
      <c r="C65" s="11" t="s">
        <v>82</v>
      </c>
      <c r="D65" s="11">
        <v>1</v>
      </c>
      <c r="E65" s="11">
        <v>4000</v>
      </c>
      <c r="F65" s="11">
        <f>(D65*E65)</f>
        <v>4000</v>
      </c>
      <c r="G65" s="2">
        <v>500</v>
      </c>
      <c r="H65" s="12">
        <f>(D65*G65)</f>
        <v>500</v>
      </c>
      <c r="I65" s="2">
        <v>199</v>
      </c>
      <c r="J65" s="12">
        <f>(D65*I65)</f>
        <v>199</v>
      </c>
      <c r="K65" s="2">
        <v>6000</v>
      </c>
      <c r="L65" s="12">
        <f>(D65*K65)</f>
        <v>6000</v>
      </c>
    </row>
    <row r="66" spans="1:12" ht="24.75" customHeight="1">
      <c r="A66" s="15"/>
      <c r="B66" s="17" t="s">
        <v>84</v>
      </c>
      <c r="C66" s="11"/>
      <c r="D66" s="11"/>
      <c r="E66" s="11"/>
      <c r="F66" s="6">
        <f>SUM(F6:F65)</f>
        <v>498860</v>
      </c>
      <c r="H66" s="6">
        <f>SUM(H6:H65)</f>
        <v>461130</v>
      </c>
      <c r="J66" s="6">
        <f>SUM(J6:J65)</f>
        <v>456107</v>
      </c>
      <c r="L66" s="6">
        <f>SUM(L6:L65)</f>
        <v>498610</v>
      </c>
    </row>
    <row r="67" spans="1:12" ht="27" customHeight="1">
      <c r="A67" s="18"/>
      <c r="B67" s="25" t="s">
        <v>85</v>
      </c>
      <c r="C67" s="11"/>
      <c r="D67" s="11"/>
      <c r="E67" s="26"/>
      <c r="F67" s="26">
        <f>(0.0362*F66)</f>
        <v>18058.732</v>
      </c>
      <c r="H67" s="26">
        <v>0</v>
      </c>
      <c r="J67" s="26">
        <v>0</v>
      </c>
      <c r="L67" s="26">
        <f>(0.0333*L66)</f>
        <v>16603.713000000003</v>
      </c>
    </row>
    <row r="68" spans="1:12" ht="22.5" customHeight="1">
      <c r="A68" s="18"/>
      <c r="B68" s="27" t="s">
        <v>86</v>
      </c>
      <c r="C68" s="11"/>
      <c r="D68" s="11"/>
      <c r="E68" s="28"/>
      <c r="F68" s="29">
        <f>(F66-F67)</f>
        <v>480801.268</v>
      </c>
      <c r="H68" s="29">
        <f>(H66-H67)</f>
        <v>461130</v>
      </c>
      <c r="J68" s="29">
        <f>(J66-J67)</f>
        <v>456107</v>
      </c>
      <c r="L68" s="29">
        <f>(L66-L67)</f>
        <v>482006.287</v>
      </c>
    </row>
    <row r="69" spans="1:12" ht="15.75" customHeight="1">
      <c r="A69" s="30"/>
      <c r="B69" s="31"/>
      <c r="C69" s="32"/>
      <c r="D69" s="33"/>
      <c r="E69" s="33"/>
      <c r="F69" s="34"/>
      <c r="J69" s="35" t="s">
        <v>87</v>
      </c>
      <c r="L69" s="35" t="s">
        <v>88</v>
      </c>
    </row>
    <row r="70" spans="1:6" ht="12.75">
      <c r="A70" s="36" t="s">
        <v>89</v>
      </c>
      <c r="B70" s="36"/>
      <c r="C70" s="36"/>
      <c r="D70" s="36"/>
      <c r="E70" s="36"/>
      <c r="F70" s="36"/>
    </row>
    <row r="71" spans="1:6" ht="12.75">
      <c r="A71" s="36"/>
      <c r="B71" s="36"/>
      <c r="C71" s="36"/>
      <c r="D71" s="36"/>
      <c r="E71" s="36"/>
      <c r="F71" s="36"/>
    </row>
    <row r="72" spans="1:6" ht="12.75">
      <c r="A72" s="36" t="s">
        <v>90</v>
      </c>
      <c r="B72" s="36"/>
      <c r="C72" s="36"/>
      <c r="D72" s="36"/>
      <c r="E72" s="36"/>
      <c r="F72" s="36"/>
    </row>
    <row r="73" spans="1:6" ht="12.75">
      <c r="A73" s="36"/>
      <c r="B73" s="36"/>
      <c r="C73" s="36"/>
      <c r="D73" s="36"/>
      <c r="E73" s="36"/>
      <c r="F73" s="36"/>
    </row>
    <row r="74" spans="1:6" ht="3" customHeight="1">
      <c r="A74" s="36"/>
      <c r="B74" s="36"/>
      <c r="C74" s="36"/>
      <c r="D74" s="36"/>
      <c r="E74" s="36"/>
      <c r="F74" s="36"/>
    </row>
    <row r="75" spans="1:6" ht="15.75" customHeight="1">
      <c r="A75" s="37" t="s">
        <v>91</v>
      </c>
      <c r="B75" s="38"/>
      <c r="C75" s="21"/>
      <c r="D75" s="39"/>
      <c r="E75" s="40"/>
      <c r="F75" s="41"/>
    </row>
    <row r="76" spans="1:6" ht="12.75">
      <c r="A76" s="36" t="s">
        <v>92</v>
      </c>
      <c r="B76" s="36"/>
      <c r="C76" s="36"/>
      <c r="D76" s="36"/>
      <c r="E76" s="36"/>
      <c r="F76" s="36"/>
    </row>
    <row r="77" spans="1:6" ht="15.75" customHeight="1">
      <c r="A77" s="42" t="s">
        <v>93</v>
      </c>
      <c r="B77" s="43"/>
      <c r="C77" s="44"/>
      <c r="D77" s="45"/>
      <c r="E77" s="46"/>
      <c r="F77" s="44"/>
    </row>
    <row r="78" spans="1:6" ht="15.75" customHeight="1">
      <c r="A78" s="47" t="s">
        <v>94</v>
      </c>
      <c r="B78" s="47"/>
      <c r="C78" s="48"/>
      <c r="D78" s="48"/>
      <c r="E78" s="48"/>
      <c r="F78" s="48"/>
    </row>
    <row r="79" spans="1:6" ht="15.75" customHeight="1">
      <c r="A79" s="49" t="s">
        <v>95</v>
      </c>
      <c r="B79" s="49"/>
      <c r="C79" s="50" t="s">
        <v>96</v>
      </c>
      <c r="D79" s="50"/>
      <c r="E79" s="50"/>
      <c r="F79" s="50"/>
    </row>
    <row r="80" spans="1:6" ht="12.75">
      <c r="A80" s="51" t="s">
        <v>97</v>
      </c>
      <c r="B80" s="51"/>
      <c r="C80" s="51"/>
      <c r="D80" s="51"/>
      <c r="E80" s="51"/>
      <c r="F80" s="51"/>
    </row>
    <row r="81" spans="1:6" ht="12.75">
      <c r="A81" s="51"/>
      <c r="B81" s="51"/>
      <c r="C81" s="51"/>
      <c r="D81" s="51"/>
      <c r="E81" s="51"/>
      <c r="F81" s="51"/>
    </row>
  </sheetData>
  <sheetProtection selectLockedCells="1" selectUnlockedCells="1"/>
  <mergeCells count="11">
    <mergeCell ref="A1:F1"/>
    <mergeCell ref="A2:D2"/>
    <mergeCell ref="E2:F2"/>
    <mergeCell ref="A70:F71"/>
    <mergeCell ref="A72:F74"/>
    <mergeCell ref="A76:F76"/>
    <mergeCell ref="A78:B78"/>
    <mergeCell ref="C78:F78"/>
    <mergeCell ref="A79:B79"/>
    <mergeCell ref="C79:F79"/>
    <mergeCell ref="A80:F81"/>
  </mergeCells>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81"/>
  <sheetViews>
    <sheetView tabSelected="1" workbookViewId="0" topLeftCell="A1">
      <selection activeCell="B4" sqref="B4"/>
    </sheetView>
  </sheetViews>
  <sheetFormatPr defaultColWidth="9.140625" defaultRowHeight="12.75"/>
  <cols>
    <col min="1" max="1" width="4.140625" style="1" customWidth="1"/>
    <col min="2" max="2" width="48.7109375" style="2" customWidth="1"/>
    <col min="3" max="4" width="6.00390625" style="3" customWidth="1"/>
    <col min="5" max="5" width="10.8515625" style="3" customWidth="1"/>
    <col min="6" max="6" width="12.8515625" style="3" customWidth="1"/>
    <col min="7" max="16384" width="9.28125" style="2" customWidth="1"/>
  </cols>
  <sheetData>
    <row r="1" spans="1:6" ht="24.75" customHeight="1">
      <c r="A1" s="4" t="s">
        <v>0</v>
      </c>
      <c r="B1" s="4"/>
      <c r="C1" s="4"/>
      <c r="D1" s="4"/>
      <c r="E1" s="4"/>
      <c r="F1" s="4"/>
    </row>
    <row r="2" spans="1:6" ht="25.5" customHeight="1">
      <c r="A2" s="5" t="s">
        <v>1</v>
      </c>
      <c r="B2" s="5"/>
      <c r="C2" s="5"/>
      <c r="D2" s="5"/>
      <c r="E2" s="6" t="s">
        <v>98</v>
      </c>
      <c r="F2" s="6"/>
    </row>
    <row r="3" spans="1:6" ht="27" customHeight="1">
      <c r="A3" s="7" t="s">
        <v>3</v>
      </c>
      <c r="B3" s="6" t="s">
        <v>4</v>
      </c>
      <c r="C3" s="6" t="s">
        <v>5</v>
      </c>
      <c r="D3" s="6" t="s">
        <v>6</v>
      </c>
      <c r="E3" s="6" t="s">
        <v>7</v>
      </c>
      <c r="F3" s="6" t="s">
        <v>8</v>
      </c>
    </row>
    <row r="4" spans="1:6" s="12" customFormat="1" ht="32.25" customHeight="1">
      <c r="A4" s="8"/>
      <c r="B4" s="9" t="s">
        <v>99</v>
      </c>
      <c r="C4" s="10"/>
      <c r="D4" s="11"/>
      <c r="E4" s="11"/>
      <c r="F4" s="6"/>
    </row>
    <row r="5" spans="1:6" s="12" customFormat="1" ht="85.5" customHeight="1">
      <c r="A5" s="8">
        <v>1</v>
      </c>
      <c r="B5" s="13" t="s">
        <v>10</v>
      </c>
      <c r="C5" s="11"/>
      <c r="D5" s="11"/>
      <c r="E5" s="11"/>
      <c r="F5" s="11"/>
    </row>
    <row r="6" spans="1:6" s="12" customFormat="1" ht="31.5" customHeight="1">
      <c r="A6" s="8"/>
      <c r="B6" s="13" t="s">
        <v>15</v>
      </c>
      <c r="C6" s="11" t="s">
        <v>16</v>
      </c>
      <c r="D6" s="11">
        <v>3</v>
      </c>
      <c r="E6" s="11"/>
      <c r="F6" s="11"/>
    </row>
    <row r="7" spans="1:6" s="12" customFormat="1" ht="54.75" customHeight="1">
      <c r="A7" s="8">
        <v>2</v>
      </c>
      <c r="B7" s="13" t="s">
        <v>17</v>
      </c>
      <c r="C7" s="11" t="s">
        <v>18</v>
      </c>
      <c r="D7" s="11">
        <v>1</v>
      </c>
      <c r="E7" s="11"/>
      <c r="F7" s="11"/>
    </row>
    <row r="8" spans="1:6" s="12" customFormat="1" ht="83.25" customHeight="1">
      <c r="A8" s="8">
        <v>3</v>
      </c>
      <c r="B8" s="14" t="s">
        <v>19</v>
      </c>
      <c r="C8" s="11" t="s">
        <v>20</v>
      </c>
      <c r="D8" s="11">
        <v>60</v>
      </c>
      <c r="E8" s="11"/>
      <c r="F8" s="11"/>
    </row>
    <row r="9" spans="1:6" s="12" customFormat="1" ht="23.25" customHeight="1">
      <c r="A9" s="8"/>
      <c r="B9" s="14" t="s">
        <v>21</v>
      </c>
      <c r="C9" s="11" t="s">
        <v>20</v>
      </c>
      <c r="D9" s="11">
        <v>40</v>
      </c>
      <c r="E9" s="11"/>
      <c r="F9" s="11"/>
    </row>
    <row r="10" spans="1:6" s="12" customFormat="1" ht="64.5" customHeight="1">
      <c r="A10" s="8">
        <v>4</v>
      </c>
      <c r="B10" s="13" t="s">
        <v>22</v>
      </c>
      <c r="C10" s="11" t="s">
        <v>16</v>
      </c>
      <c r="D10" s="11">
        <v>18</v>
      </c>
      <c r="E10" s="11"/>
      <c r="F10" s="11"/>
    </row>
    <row r="11" spans="1:6" s="12" customFormat="1" ht="27.75" customHeight="1">
      <c r="A11" s="8"/>
      <c r="B11" s="14" t="s">
        <v>21</v>
      </c>
      <c r="C11" s="11" t="s">
        <v>23</v>
      </c>
      <c r="D11" s="11">
        <v>2</v>
      </c>
      <c r="E11" s="11"/>
      <c r="F11" s="11"/>
    </row>
    <row r="12" spans="1:6" s="12" customFormat="1" ht="136.5" customHeight="1">
      <c r="A12" s="8">
        <v>5</v>
      </c>
      <c r="B12" s="13" t="s">
        <v>24</v>
      </c>
      <c r="C12" s="11" t="s">
        <v>18</v>
      </c>
      <c r="D12" s="11">
        <v>1</v>
      </c>
      <c r="E12" s="11"/>
      <c r="F12" s="11"/>
    </row>
    <row r="13" spans="1:6" s="12" customFormat="1" ht="112.5" customHeight="1">
      <c r="A13" s="8">
        <v>6</v>
      </c>
      <c r="B13" s="13" t="s">
        <v>25</v>
      </c>
      <c r="C13" s="11" t="s">
        <v>16</v>
      </c>
      <c r="D13" s="11">
        <v>1</v>
      </c>
      <c r="E13" s="11"/>
      <c r="F13" s="11"/>
    </row>
    <row r="14" spans="1:6" s="12" customFormat="1" ht="100.5" customHeight="1">
      <c r="A14" s="8">
        <v>7</v>
      </c>
      <c r="B14" s="13" t="s">
        <v>26</v>
      </c>
      <c r="C14" s="11" t="s">
        <v>16</v>
      </c>
      <c r="D14" s="11">
        <v>5</v>
      </c>
      <c r="E14" s="11"/>
      <c r="F14" s="11"/>
    </row>
    <row r="15" spans="1:6" s="12" customFormat="1" ht="26.25" customHeight="1">
      <c r="A15" s="8"/>
      <c r="B15" s="6" t="s">
        <v>27</v>
      </c>
      <c r="C15" s="11"/>
      <c r="D15" s="11"/>
      <c r="E15" s="11"/>
      <c r="F15" s="11"/>
    </row>
    <row r="16" spans="1:6" s="12" customFormat="1" ht="138.75" customHeight="1">
      <c r="A16" s="8">
        <v>8</v>
      </c>
      <c r="B16" s="13" t="s">
        <v>28</v>
      </c>
      <c r="C16" s="11" t="s">
        <v>18</v>
      </c>
      <c r="D16" s="11">
        <v>1</v>
      </c>
      <c r="E16" s="11"/>
      <c r="F16" s="11"/>
    </row>
    <row r="17" spans="1:6" s="12" customFormat="1" ht="219" customHeight="1">
      <c r="A17" s="8">
        <v>9</v>
      </c>
      <c r="B17" s="13" t="s">
        <v>29</v>
      </c>
      <c r="C17" s="11" t="s">
        <v>30</v>
      </c>
      <c r="D17" s="11">
        <v>1</v>
      </c>
      <c r="E17" s="11"/>
      <c r="F17" s="11"/>
    </row>
    <row r="18" spans="1:6" s="12" customFormat="1" ht="66.75" customHeight="1">
      <c r="A18" s="8">
        <v>10</v>
      </c>
      <c r="B18" s="13" t="s">
        <v>31</v>
      </c>
      <c r="C18" s="11" t="s">
        <v>16</v>
      </c>
      <c r="D18" s="11">
        <v>4</v>
      </c>
      <c r="E18" s="11"/>
      <c r="F18" s="11"/>
    </row>
    <row r="19" spans="1:6" ht="115.5" customHeight="1">
      <c r="A19" s="15">
        <v>11</v>
      </c>
      <c r="B19" s="16" t="s">
        <v>32</v>
      </c>
      <c r="C19" s="11" t="s">
        <v>16</v>
      </c>
      <c r="D19" s="11">
        <v>1</v>
      </c>
      <c r="E19" s="11"/>
      <c r="F19" s="11"/>
    </row>
    <row r="20" spans="1:6" ht="221.25" customHeight="1">
      <c r="A20" s="15">
        <v>12</v>
      </c>
      <c r="B20" s="17" t="s">
        <v>33</v>
      </c>
      <c r="C20" s="11"/>
      <c r="D20" s="11"/>
      <c r="E20" s="11"/>
      <c r="F20" s="11"/>
    </row>
    <row r="21" spans="1:6" ht="24.75" customHeight="1">
      <c r="A21" s="18"/>
      <c r="B21" s="19" t="s">
        <v>34</v>
      </c>
      <c r="C21" s="20" t="s">
        <v>23</v>
      </c>
      <c r="D21" s="11">
        <v>40</v>
      </c>
      <c r="E21" s="11"/>
      <c r="F21" s="11"/>
    </row>
    <row r="22" spans="1:6" ht="25.5" customHeight="1">
      <c r="A22" s="18"/>
      <c r="B22" s="19" t="s">
        <v>35</v>
      </c>
      <c r="C22" s="20" t="s">
        <v>16</v>
      </c>
      <c r="D22" s="11">
        <v>15</v>
      </c>
      <c r="E22" s="11"/>
      <c r="F22" s="11"/>
    </row>
    <row r="23" spans="1:6" ht="23.25" customHeight="1">
      <c r="A23" s="18"/>
      <c r="B23" s="19" t="s">
        <v>36</v>
      </c>
      <c r="C23" s="20" t="s">
        <v>23</v>
      </c>
      <c r="D23" s="11">
        <v>5</v>
      </c>
      <c r="E23" s="11"/>
      <c r="F23" s="11"/>
    </row>
    <row r="24" spans="1:6" ht="23.25" customHeight="1">
      <c r="A24" s="18"/>
      <c r="B24" s="19" t="s">
        <v>37</v>
      </c>
      <c r="C24" s="20" t="s">
        <v>16</v>
      </c>
      <c r="D24" s="11">
        <v>12</v>
      </c>
      <c r="E24" s="11"/>
      <c r="F24" s="11"/>
    </row>
    <row r="25" spans="1:6" ht="27.75" customHeight="1">
      <c r="A25" s="18"/>
      <c r="B25" s="19" t="s">
        <v>38</v>
      </c>
      <c r="C25" s="20" t="s">
        <v>23</v>
      </c>
      <c r="D25" s="11">
        <v>2</v>
      </c>
      <c r="E25" s="11"/>
      <c r="F25" s="11"/>
    </row>
    <row r="26" spans="1:6" ht="27.75" customHeight="1">
      <c r="A26" s="18"/>
      <c r="B26" s="19" t="s">
        <v>39</v>
      </c>
      <c r="C26" s="20" t="s">
        <v>16</v>
      </c>
      <c r="D26" s="11">
        <v>10</v>
      </c>
      <c r="E26" s="11"/>
      <c r="F26" s="11"/>
    </row>
    <row r="27" spans="1:6" ht="120" customHeight="1">
      <c r="A27" s="15">
        <v>13</v>
      </c>
      <c r="B27" s="17" t="s">
        <v>40</v>
      </c>
      <c r="C27" s="11"/>
      <c r="D27" s="11"/>
      <c r="E27" s="11"/>
      <c r="F27" s="11"/>
    </row>
    <row r="28" spans="1:6" ht="29.25" customHeight="1">
      <c r="A28" s="15"/>
      <c r="B28" s="19" t="s">
        <v>41</v>
      </c>
      <c r="C28" s="11" t="s">
        <v>42</v>
      </c>
      <c r="D28" s="11">
        <v>300</v>
      </c>
      <c r="E28" s="11"/>
      <c r="F28" s="11"/>
    </row>
    <row r="29" spans="1:6" ht="29.25" customHeight="1">
      <c r="A29" s="15"/>
      <c r="B29" s="19" t="s">
        <v>43</v>
      </c>
      <c r="C29" s="11" t="s">
        <v>42</v>
      </c>
      <c r="D29" s="11">
        <v>300</v>
      </c>
      <c r="E29" s="11"/>
      <c r="F29" s="11"/>
    </row>
    <row r="30" spans="1:6" ht="29.25" customHeight="1">
      <c r="A30" s="15"/>
      <c r="B30" s="19" t="s">
        <v>44</v>
      </c>
      <c r="C30" s="11" t="s">
        <v>42</v>
      </c>
      <c r="D30" s="11">
        <v>12</v>
      </c>
      <c r="E30" s="11"/>
      <c r="F30" s="11"/>
    </row>
    <row r="31" spans="1:6" ht="99" customHeight="1">
      <c r="A31" s="15">
        <v>14</v>
      </c>
      <c r="B31" s="17" t="s">
        <v>45</v>
      </c>
      <c r="C31" s="11" t="s">
        <v>46</v>
      </c>
      <c r="D31" s="11">
        <v>15</v>
      </c>
      <c r="E31" s="21"/>
      <c r="F31" s="11"/>
    </row>
    <row r="32" spans="1:6" ht="100.5" customHeight="1">
      <c r="A32" s="15">
        <v>15</v>
      </c>
      <c r="B32" s="17" t="s">
        <v>47</v>
      </c>
      <c r="C32" s="11" t="s">
        <v>46</v>
      </c>
      <c r="D32" s="11">
        <v>8</v>
      </c>
      <c r="E32" s="21"/>
      <c r="F32" s="11"/>
    </row>
    <row r="33" spans="1:6" ht="86.25" customHeight="1">
      <c r="A33" s="15">
        <v>16</v>
      </c>
      <c r="B33" s="17" t="s">
        <v>48</v>
      </c>
      <c r="C33" s="11" t="s">
        <v>46</v>
      </c>
      <c r="D33" s="11">
        <v>4</v>
      </c>
      <c r="E33" s="21"/>
      <c r="F33" s="11"/>
    </row>
    <row r="34" spans="1:6" ht="90.75" customHeight="1">
      <c r="A34" s="15">
        <v>17</v>
      </c>
      <c r="B34" s="17" t="s">
        <v>49</v>
      </c>
      <c r="C34" s="11" t="s">
        <v>50</v>
      </c>
      <c r="D34" s="11">
        <v>10</v>
      </c>
      <c r="E34" s="21"/>
      <c r="F34" s="11"/>
    </row>
    <row r="35" spans="1:6" ht="60" customHeight="1">
      <c r="A35" s="15">
        <v>18</v>
      </c>
      <c r="B35" s="17" t="s">
        <v>51</v>
      </c>
      <c r="C35" s="11" t="s">
        <v>52</v>
      </c>
      <c r="D35" s="11">
        <v>2</v>
      </c>
      <c r="E35" s="11"/>
      <c r="F35" s="11"/>
    </row>
    <row r="36" spans="1:6" ht="21.75" customHeight="1">
      <c r="A36" s="15"/>
      <c r="B36" s="6" t="s">
        <v>53</v>
      </c>
      <c r="C36" s="11"/>
      <c r="D36" s="11"/>
      <c r="E36" s="11"/>
      <c r="F36" s="11"/>
    </row>
    <row r="37" spans="1:6" ht="38.25" customHeight="1">
      <c r="A37" s="15">
        <v>19</v>
      </c>
      <c r="B37" s="17" t="s">
        <v>54</v>
      </c>
      <c r="C37" s="11" t="s">
        <v>30</v>
      </c>
      <c r="D37" s="11">
        <v>5</v>
      </c>
      <c r="E37" s="11"/>
      <c r="F37" s="11"/>
    </row>
    <row r="38" spans="1:6" ht="117.75" customHeight="1">
      <c r="A38" s="15">
        <v>20</v>
      </c>
      <c r="B38" s="17" t="s">
        <v>55</v>
      </c>
      <c r="C38" s="11" t="s">
        <v>18</v>
      </c>
      <c r="D38" s="11">
        <v>5</v>
      </c>
      <c r="E38" s="11"/>
      <c r="F38" s="11"/>
    </row>
    <row r="39" spans="1:6" ht="42" customHeight="1">
      <c r="A39" s="15">
        <v>21</v>
      </c>
      <c r="B39" s="17" t="s">
        <v>56</v>
      </c>
      <c r="C39" s="11" t="s">
        <v>23</v>
      </c>
      <c r="D39" s="11">
        <v>3</v>
      </c>
      <c r="E39" s="11"/>
      <c r="F39" s="11"/>
    </row>
    <row r="40" spans="1:6" ht="45" customHeight="1">
      <c r="A40" s="22">
        <v>22</v>
      </c>
      <c r="B40" s="17" t="s">
        <v>57</v>
      </c>
      <c r="C40" s="11" t="s">
        <v>16</v>
      </c>
      <c r="D40" s="11">
        <v>15</v>
      </c>
      <c r="E40" s="11"/>
      <c r="F40" s="11"/>
    </row>
    <row r="41" spans="1:6" ht="23.25" customHeight="1">
      <c r="A41" s="22"/>
      <c r="B41" s="6" t="s">
        <v>58</v>
      </c>
      <c r="C41" s="11"/>
      <c r="D41" s="11"/>
      <c r="E41" s="11"/>
      <c r="F41" s="11"/>
    </row>
    <row r="42" spans="1:6" ht="63.75" customHeight="1">
      <c r="A42" s="15">
        <v>23</v>
      </c>
      <c r="B42" s="23" t="s">
        <v>59</v>
      </c>
      <c r="C42" s="11" t="s">
        <v>16</v>
      </c>
      <c r="D42" s="11">
        <v>17</v>
      </c>
      <c r="E42" s="11"/>
      <c r="F42" s="11"/>
    </row>
    <row r="43" spans="1:6" ht="50.25" customHeight="1">
      <c r="A43" s="15"/>
      <c r="B43" s="23" t="s">
        <v>60</v>
      </c>
      <c r="C43" s="11" t="s">
        <v>16</v>
      </c>
      <c r="D43" s="11">
        <v>28</v>
      </c>
      <c r="E43" s="11"/>
      <c r="F43" s="11"/>
    </row>
    <row r="44" spans="1:6" ht="61.5" customHeight="1">
      <c r="A44" s="15">
        <v>24</v>
      </c>
      <c r="B44" s="17" t="s">
        <v>61</v>
      </c>
      <c r="C44" s="11"/>
      <c r="D44" s="11"/>
      <c r="E44" s="11"/>
      <c r="F44" s="11"/>
    </row>
    <row r="45" spans="1:6" ht="54" customHeight="1">
      <c r="A45" s="18"/>
      <c r="B45" s="17" t="s">
        <v>62</v>
      </c>
      <c r="C45" s="11" t="s">
        <v>23</v>
      </c>
      <c r="D45" s="11">
        <v>5</v>
      </c>
      <c r="E45" s="11"/>
      <c r="F45" s="11"/>
    </row>
    <row r="46" spans="1:6" ht="40.5" customHeight="1">
      <c r="A46" s="18"/>
      <c r="B46" s="17" t="s">
        <v>63</v>
      </c>
      <c r="C46" s="11" t="s">
        <v>16</v>
      </c>
      <c r="D46" s="11">
        <v>12</v>
      </c>
      <c r="E46" s="11"/>
      <c r="F46" s="11"/>
    </row>
    <row r="47" spans="1:6" ht="45" customHeight="1">
      <c r="A47" s="15">
        <v>25</v>
      </c>
      <c r="B47" s="17" t="s">
        <v>64</v>
      </c>
      <c r="C47" s="11" t="s">
        <v>16</v>
      </c>
      <c r="D47" s="11">
        <v>10</v>
      </c>
      <c r="E47" s="11"/>
      <c r="F47" s="11"/>
    </row>
    <row r="48" spans="1:6" ht="12.75">
      <c r="A48" s="15"/>
      <c r="B48" s="6" t="s">
        <v>65</v>
      </c>
      <c r="C48" s="11"/>
      <c r="D48" s="11"/>
      <c r="E48" s="11"/>
      <c r="F48" s="11"/>
    </row>
    <row r="49" spans="1:6" ht="120.75" customHeight="1">
      <c r="A49" s="15">
        <v>26</v>
      </c>
      <c r="B49" s="17" t="s">
        <v>66</v>
      </c>
      <c r="C49" s="11"/>
      <c r="D49" s="11"/>
      <c r="E49" s="11"/>
      <c r="F49" s="11"/>
    </row>
    <row r="50" spans="1:6" ht="25.5" customHeight="1">
      <c r="A50" s="18"/>
      <c r="B50" s="24" t="s">
        <v>67</v>
      </c>
      <c r="C50" s="11" t="s">
        <v>16</v>
      </c>
      <c r="D50" s="11">
        <v>6</v>
      </c>
      <c r="E50" s="11"/>
      <c r="F50" s="11"/>
    </row>
    <row r="51" spans="1:6" ht="27.75" customHeight="1">
      <c r="A51" s="18"/>
      <c r="B51" s="24" t="s">
        <v>68</v>
      </c>
      <c r="C51" s="11" t="s">
        <v>16</v>
      </c>
      <c r="D51" s="11">
        <v>3</v>
      </c>
      <c r="E51" s="11"/>
      <c r="F51" s="11"/>
    </row>
    <row r="52" spans="1:6" ht="63.75" customHeight="1">
      <c r="A52" s="18"/>
      <c r="B52" s="17" t="s">
        <v>69</v>
      </c>
      <c r="C52" s="11" t="s">
        <v>23</v>
      </c>
      <c r="D52" s="11">
        <v>2</v>
      </c>
      <c r="E52" s="11"/>
      <c r="F52" s="11"/>
    </row>
    <row r="53" spans="1:6" ht="12.75">
      <c r="A53" s="18"/>
      <c r="B53" s="6" t="s">
        <v>70</v>
      </c>
      <c r="C53" s="11"/>
      <c r="D53" s="11"/>
      <c r="E53" s="11"/>
      <c r="F53" s="11"/>
    </row>
    <row r="54" spans="1:6" s="12" customFormat="1" ht="105" customHeight="1">
      <c r="A54" s="8">
        <v>27</v>
      </c>
      <c r="B54" s="13" t="s">
        <v>71</v>
      </c>
      <c r="C54" s="11" t="s">
        <v>16</v>
      </c>
      <c r="D54" s="11">
        <v>2</v>
      </c>
      <c r="E54" s="11"/>
      <c r="F54" s="11"/>
    </row>
    <row r="55" spans="1:6" ht="30" customHeight="1">
      <c r="A55" s="15">
        <v>28</v>
      </c>
      <c r="B55" s="17" t="s">
        <v>72</v>
      </c>
      <c r="C55" s="11" t="s">
        <v>16</v>
      </c>
      <c r="D55" s="11">
        <v>2</v>
      </c>
      <c r="E55" s="11"/>
      <c r="F55" s="11"/>
    </row>
    <row r="56" spans="1:6" ht="78" customHeight="1">
      <c r="A56" s="15">
        <v>29</v>
      </c>
      <c r="B56" s="17" t="s">
        <v>73</v>
      </c>
      <c r="C56" s="11" t="s">
        <v>20</v>
      </c>
      <c r="D56" s="11">
        <v>70</v>
      </c>
      <c r="E56" s="11"/>
      <c r="F56" s="11"/>
    </row>
    <row r="57" spans="1:6" ht="19.5" customHeight="1">
      <c r="A57" s="15"/>
      <c r="B57" s="6" t="s">
        <v>74</v>
      </c>
      <c r="C57" s="11"/>
      <c r="D57" s="11"/>
      <c r="E57" s="11"/>
      <c r="F57" s="11"/>
    </row>
    <row r="58" spans="1:6" ht="39.75" customHeight="1">
      <c r="A58" s="15">
        <v>30</v>
      </c>
      <c r="B58" s="17" t="s">
        <v>75</v>
      </c>
      <c r="C58" s="11" t="s">
        <v>16</v>
      </c>
      <c r="D58" s="11">
        <v>4</v>
      </c>
      <c r="E58" s="11"/>
      <c r="F58" s="11"/>
    </row>
    <row r="59" spans="1:6" ht="52.5" customHeight="1">
      <c r="A59" s="15">
        <v>31</v>
      </c>
      <c r="B59" s="17" t="s">
        <v>76</v>
      </c>
      <c r="C59" s="11" t="s">
        <v>20</v>
      </c>
      <c r="D59" s="11">
        <v>80</v>
      </c>
      <c r="E59" s="11"/>
      <c r="F59" s="11"/>
    </row>
    <row r="60" spans="1:6" ht="36.75" customHeight="1">
      <c r="A60" s="15">
        <v>32</v>
      </c>
      <c r="B60" s="17" t="s">
        <v>77</v>
      </c>
      <c r="C60" s="11" t="s">
        <v>23</v>
      </c>
      <c r="D60" s="11">
        <v>10</v>
      </c>
      <c r="E60" s="11"/>
      <c r="F60" s="11"/>
    </row>
    <row r="61" spans="1:6" ht="49.5" customHeight="1">
      <c r="A61" s="15">
        <v>33</v>
      </c>
      <c r="B61" s="17" t="s">
        <v>78</v>
      </c>
      <c r="C61" s="11" t="s">
        <v>16</v>
      </c>
      <c r="D61" s="11">
        <v>1</v>
      </c>
      <c r="E61" s="11"/>
      <c r="F61" s="11"/>
    </row>
    <row r="62" spans="1:6" ht="39.75" customHeight="1">
      <c r="A62" s="15">
        <v>34</v>
      </c>
      <c r="B62" s="17" t="s">
        <v>79</v>
      </c>
      <c r="C62" s="11" t="s">
        <v>16</v>
      </c>
      <c r="D62" s="11">
        <v>2</v>
      </c>
      <c r="E62" s="11"/>
      <c r="F62" s="11"/>
    </row>
    <row r="63" spans="1:6" ht="42.75" customHeight="1">
      <c r="A63" s="15">
        <v>35</v>
      </c>
      <c r="B63" s="17" t="s">
        <v>80</v>
      </c>
      <c r="C63" s="11" t="s">
        <v>42</v>
      </c>
      <c r="D63" s="11">
        <v>6</v>
      </c>
      <c r="E63" s="11"/>
      <c r="F63" s="11"/>
    </row>
    <row r="64" spans="1:6" ht="48.75" customHeight="1">
      <c r="A64" s="15">
        <v>36</v>
      </c>
      <c r="B64" s="17" t="s">
        <v>81</v>
      </c>
      <c r="C64" s="11" t="s">
        <v>82</v>
      </c>
      <c r="D64" s="11">
        <v>1</v>
      </c>
      <c r="E64" s="11"/>
      <c r="F64" s="11"/>
    </row>
    <row r="65" spans="1:6" ht="70.5" customHeight="1">
      <c r="A65" s="15">
        <v>37</v>
      </c>
      <c r="B65" s="17" t="s">
        <v>83</v>
      </c>
      <c r="C65" s="11" t="s">
        <v>82</v>
      </c>
      <c r="D65" s="11">
        <v>1</v>
      </c>
      <c r="E65" s="11"/>
      <c r="F65" s="11"/>
    </row>
    <row r="66" spans="1:6" ht="24.75" customHeight="1">
      <c r="A66" s="15"/>
      <c r="B66" s="17" t="s">
        <v>84</v>
      </c>
      <c r="C66" s="11"/>
      <c r="D66" s="11"/>
      <c r="E66" s="11"/>
      <c r="F66" s="6"/>
    </row>
    <row r="67" spans="1:6" ht="27" customHeight="1">
      <c r="A67" s="18"/>
      <c r="B67" s="25" t="s">
        <v>100</v>
      </c>
      <c r="C67" s="11"/>
      <c r="D67" s="11"/>
      <c r="E67" s="26"/>
      <c r="F67" s="26"/>
    </row>
    <row r="68" spans="1:6" ht="27.75" customHeight="1">
      <c r="A68" s="18"/>
      <c r="B68" s="27" t="s">
        <v>84</v>
      </c>
      <c r="C68" s="11"/>
      <c r="D68" s="11"/>
      <c r="E68" s="28"/>
      <c r="F68" s="29"/>
    </row>
    <row r="69" spans="1:6" ht="15.75" customHeight="1">
      <c r="A69" s="30"/>
      <c r="B69" s="31"/>
      <c r="C69" s="32"/>
      <c r="D69" s="33"/>
      <c r="E69" s="33"/>
      <c r="F69" s="34"/>
    </row>
    <row r="70" spans="1:6" ht="12.75">
      <c r="A70" s="36" t="s">
        <v>89</v>
      </c>
      <c r="B70" s="36"/>
      <c r="C70" s="36"/>
      <c r="D70" s="36"/>
      <c r="E70" s="36"/>
      <c r="F70" s="36"/>
    </row>
    <row r="71" spans="1:6" ht="12.75">
      <c r="A71" s="36"/>
      <c r="B71" s="36"/>
      <c r="C71" s="36"/>
      <c r="D71" s="36"/>
      <c r="E71" s="36"/>
      <c r="F71" s="36"/>
    </row>
    <row r="72" spans="1:6" ht="12.75">
      <c r="A72" s="36" t="s">
        <v>90</v>
      </c>
      <c r="B72" s="36"/>
      <c r="C72" s="36"/>
      <c r="D72" s="36"/>
      <c r="E72" s="36"/>
      <c r="F72" s="36"/>
    </row>
    <row r="73" spans="1:6" ht="12.75">
      <c r="A73" s="36"/>
      <c r="B73" s="36"/>
      <c r="C73" s="36"/>
      <c r="D73" s="36"/>
      <c r="E73" s="36"/>
      <c r="F73" s="36"/>
    </row>
    <row r="74" spans="1:6" ht="3" customHeight="1">
      <c r="A74" s="36"/>
      <c r="B74" s="36"/>
      <c r="C74" s="36"/>
      <c r="D74" s="36"/>
      <c r="E74" s="36"/>
      <c r="F74" s="36"/>
    </row>
    <row r="75" spans="1:6" ht="15.75" customHeight="1">
      <c r="A75" s="37" t="s">
        <v>91</v>
      </c>
      <c r="B75" s="38"/>
      <c r="C75" s="21"/>
      <c r="D75" s="39"/>
      <c r="E75" s="40"/>
      <c r="F75" s="41"/>
    </row>
    <row r="76" spans="1:6" ht="12.75">
      <c r="A76" s="36" t="s">
        <v>92</v>
      </c>
      <c r="B76" s="36"/>
      <c r="C76" s="36"/>
      <c r="D76" s="36"/>
      <c r="E76" s="36"/>
      <c r="F76" s="36"/>
    </row>
    <row r="77" spans="1:6" ht="15.75" customHeight="1">
      <c r="A77" s="42" t="s">
        <v>93</v>
      </c>
      <c r="B77" s="43"/>
      <c r="C77" s="44"/>
      <c r="D77" s="45"/>
      <c r="E77" s="46"/>
      <c r="F77" s="44"/>
    </row>
    <row r="78" spans="1:6" ht="15.75" customHeight="1">
      <c r="A78" s="47" t="s">
        <v>94</v>
      </c>
      <c r="B78" s="47"/>
      <c r="C78" s="48"/>
      <c r="D78" s="48"/>
      <c r="E78" s="48"/>
      <c r="F78" s="48"/>
    </row>
    <row r="79" spans="1:6" ht="15.75" customHeight="1">
      <c r="A79" s="49" t="s">
        <v>95</v>
      </c>
      <c r="B79" s="49"/>
      <c r="C79" s="50" t="s">
        <v>96</v>
      </c>
      <c r="D79" s="50"/>
      <c r="E79" s="50"/>
      <c r="F79" s="50"/>
    </row>
    <row r="80" spans="1:6" ht="12.75">
      <c r="A80" s="51" t="s">
        <v>97</v>
      </c>
      <c r="B80" s="51"/>
      <c r="C80" s="51"/>
      <c r="D80" s="51"/>
      <c r="E80" s="51"/>
      <c r="F80" s="51"/>
    </row>
    <row r="81" spans="1:6" ht="12.75">
      <c r="A81" s="51"/>
      <c r="B81" s="51"/>
      <c r="C81" s="51"/>
      <c r="D81" s="51"/>
      <c r="E81" s="51"/>
      <c r="F81" s="51"/>
    </row>
  </sheetData>
  <sheetProtection selectLockedCells="1" selectUnlockedCells="1"/>
  <mergeCells count="11">
    <mergeCell ref="A1:F1"/>
    <mergeCell ref="A2:D2"/>
    <mergeCell ref="E2:F2"/>
    <mergeCell ref="A70:F71"/>
    <mergeCell ref="A72:F74"/>
    <mergeCell ref="A76:F76"/>
    <mergeCell ref="A78:B78"/>
    <mergeCell ref="C78:F78"/>
    <mergeCell ref="A79:B79"/>
    <mergeCell ref="C79:F79"/>
    <mergeCell ref="A80:F81"/>
  </mergeCell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1188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2017-04-29T08:08:11Z</cp:lastPrinted>
  <dcterms:created xsi:type="dcterms:W3CDTF">2010-04-26T08:53:36Z</dcterms:created>
  <dcterms:modified xsi:type="dcterms:W3CDTF">2017-05-30T11:42:10Z</dcterms:modified>
  <cp:category/>
  <cp:version/>
  <cp:contentType/>
  <cp:contentStatus/>
  <cp:revision>33</cp:revision>
</cp:coreProperties>
</file>